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User_Artur\Desktop\TEMP\Gmina Wieluń\2022\Przetarg\SWZ\"/>
    </mc:Choice>
  </mc:AlternateContent>
  <xr:revisionPtr revIDLastSave="0" documentId="13_ncr:1_{495C2017-70FF-4B50-821A-2F9E74AA683E}" xr6:coauthVersionLast="47" xr6:coauthVersionMax="47" xr10:uidLastSave="{00000000-0000-0000-0000-000000000000}"/>
  <bookViews>
    <workbookView xWindow="10128" yWindow="156" windowWidth="11580" windowHeight="12564" xr2:uid="{00000000-000D-0000-FFFF-FFFF00000000}"/>
  </bookViews>
  <sheets>
    <sheet name="Urząd Gminy Wieluń" sheetId="22" r:id="rId1"/>
    <sheet name="MiGBP" sheetId="23" r:id="rId2"/>
    <sheet name="WDK" sheetId="24" r:id="rId3"/>
    <sheet name="Żłobek Miejski" sheetId="25" r:id="rId4"/>
    <sheet name="SP2" sheetId="26" r:id="rId5"/>
    <sheet name="SP4" sheetId="27" r:id="rId6"/>
    <sheet name="SP5" sheetId="28" r:id="rId7"/>
    <sheet name="SP Bieniądzice" sheetId="30" r:id="rId8"/>
    <sheet name="SP Gaszyn" sheetId="31" r:id="rId9"/>
    <sheet name="SP Kurów" sheetId="32" r:id="rId10"/>
    <sheet name="SP Masłowice" sheetId="33" r:id="rId11"/>
    <sheet name="SP Ruda" sheetId="34" r:id="rId12"/>
    <sheet name="Sp Sieniec" sheetId="35" r:id="rId13"/>
    <sheet name="PP1" sheetId="36" r:id="rId14"/>
    <sheet name="PP2" sheetId="37" r:id="rId15"/>
    <sheet name="PP3" sheetId="38" r:id="rId16"/>
    <sheet name="PP4" sheetId="41" r:id="rId17"/>
    <sheet name="ZOPOW" sheetId="40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22" l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" i="22"/>
  <c r="A7" i="22" s="1"/>
  <c r="A8" i="22" s="1"/>
  <c r="A9" i="22" s="1"/>
  <c r="A10" i="22" s="1"/>
  <c r="A11" i="22" s="1"/>
  <c r="D31" i="40"/>
  <c r="A23" i="40"/>
  <c r="A24" i="40" s="1"/>
  <c r="A25" i="40" s="1"/>
  <c r="A26" i="40" s="1"/>
  <c r="A27" i="40" s="1"/>
  <c r="A28" i="40" s="1"/>
  <c r="A29" i="40" s="1"/>
  <c r="A30" i="40" s="1"/>
  <c r="A22" i="40"/>
  <c r="A21" i="40"/>
  <c r="A34" i="27"/>
  <c r="A35" i="27" s="1"/>
  <c r="A36" i="27" s="1"/>
  <c r="A37" i="27" s="1"/>
  <c r="A38" i="27" s="1"/>
  <c r="A39" i="27" s="1"/>
  <c r="A40" i="27" s="1"/>
  <c r="A41" i="27" s="1"/>
  <c r="D13" i="27"/>
  <c r="A72" i="28"/>
  <c r="A73" i="28" s="1"/>
  <c r="A74" i="28" s="1"/>
  <c r="E26" i="35"/>
  <c r="E27" i="35" s="1"/>
  <c r="E28" i="35" s="1"/>
  <c r="E29" i="35" s="1"/>
  <c r="E30" i="35" s="1"/>
  <c r="E31" i="35" s="1"/>
  <c r="E32" i="35" s="1"/>
  <c r="E33" i="35" s="1"/>
  <c r="E34" i="35" s="1"/>
  <c r="E35" i="35" s="1"/>
  <c r="E36" i="35" s="1"/>
  <c r="E37" i="35" s="1"/>
  <c r="E38" i="35" s="1"/>
  <c r="E39" i="35" s="1"/>
  <c r="E40" i="35" s="1"/>
  <c r="E41" i="35" s="1"/>
  <c r="E25" i="35"/>
  <c r="E24" i="35"/>
  <c r="E23" i="35"/>
  <c r="A30" i="34"/>
  <c r="A31" i="34" s="1"/>
  <c r="A32" i="34" s="1"/>
  <c r="A33" i="34" s="1"/>
  <c r="A34" i="34" s="1"/>
  <c r="A35" i="34" s="1"/>
  <c r="A36" i="34" s="1"/>
  <c r="A37" i="34" s="1"/>
  <c r="A38" i="34" s="1"/>
  <c r="A39" i="34" s="1"/>
  <c r="A40" i="34" s="1"/>
  <c r="A41" i="34" s="1"/>
  <c r="A42" i="34" s="1"/>
  <c r="A43" i="34" s="1"/>
  <c r="A44" i="34" s="1"/>
  <c r="A45" i="34" s="1"/>
  <c r="A46" i="34" s="1"/>
  <c r="A47" i="34" s="1"/>
  <c r="A48" i="34" s="1"/>
  <c r="A49" i="34" s="1"/>
  <c r="A50" i="34" s="1"/>
  <c r="A51" i="34" s="1"/>
  <c r="A52" i="34" s="1"/>
  <c r="A53" i="34" s="1"/>
  <c r="A54" i="34" s="1"/>
  <c r="A55" i="34" s="1"/>
  <c r="A56" i="34" s="1"/>
  <c r="A57" i="34" s="1"/>
  <c r="A58" i="34" s="1"/>
  <c r="A59" i="34" s="1"/>
  <c r="A60" i="34" s="1"/>
  <c r="A61" i="34" s="1"/>
  <c r="A62" i="34" s="1"/>
  <c r="A63" i="34" s="1"/>
  <c r="A64" i="34" s="1"/>
  <c r="A65" i="34" s="1"/>
  <c r="A29" i="34"/>
  <c r="A12" i="34"/>
  <c r="A13" i="34" s="1"/>
  <c r="A14" i="34" s="1"/>
  <c r="A15" i="34" s="1"/>
  <c r="A16" i="34" s="1"/>
  <c r="A17" i="34" s="1"/>
  <c r="A18" i="34" s="1"/>
  <c r="A19" i="34" s="1"/>
  <c r="A20" i="34" s="1"/>
  <c r="A21" i="34" s="1"/>
  <c r="A22" i="34" s="1"/>
  <c r="A23" i="34" s="1"/>
  <c r="A24" i="34" s="1"/>
  <c r="A25" i="34" s="1"/>
  <c r="A11" i="34"/>
  <c r="A52" i="30"/>
  <c r="A53" i="30" s="1"/>
  <c r="A54" i="30" s="1"/>
  <c r="A55" i="30" s="1"/>
  <c r="A56" i="30" s="1"/>
  <c r="A57" i="30" s="1"/>
  <c r="A58" i="30" s="1"/>
  <c r="A59" i="30" s="1"/>
  <c r="A60" i="30" s="1"/>
  <c r="A61" i="30" s="1"/>
  <c r="A62" i="30" s="1"/>
  <c r="A63" i="30" s="1"/>
  <c r="A64" i="30" s="1"/>
  <c r="A65" i="30" s="1"/>
  <c r="A66" i="30" s="1"/>
  <c r="A67" i="30" s="1"/>
  <c r="A68" i="30" s="1"/>
  <c r="A69" i="30" s="1"/>
  <c r="A70" i="30" s="1"/>
  <c r="A71" i="30" s="1"/>
  <c r="A72" i="30" s="1"/>
  <c r="A73" i="30" s="1"/>
  <c r="A74" i="30" s="1"/>
  <c r="A75" i="30" s="1"/>
  <c r="A76" i="30" s="1"/>
  <c r="A77" i="30" s="1"/>
  <c r="A78" i="30" s="1"/>
  <c r="A79" i="30" s="1"/>
  <c r="A80" i="30" s="1"/>
  <c r="A81" i="30" s="1"/>
  <c r="A82" i="30" s="1"/>
  <c r="A83" i="30" s="1"/>
  <c r="A84" i="30" s="1"/>
  <c r="A85" i="30" s="1"/>
  <c r="A86" i="30" s="1"/>
  <c r="A87" i="30" s="1"/>
  <c r="A88" i="30" s="1"/>
  <c r="A89" i="30" s="1"/>
  <c r="A90" i="30" s="1"/>
  <c r="A91" i="30" s="1"/>
  <c r="A51" i="30"/>
  <c r="A50" i="30"/>
  <c r="A7" i="30"/>
  <c r="A8" i="30" s="1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6" i="30"/>
  <c r="D42" i="30"/>
  <c r="D92" i="30"/>
  <c r="D32" i="33"/>
  <c r="H17" i="35"/>
  <c r="D24" i="41"/>
  <c r="D15" i="41"/>
  <c r="D17" i="37"/>
  <c r="D12" i="37"/>
  <c r="D12" i="36"/>
  <c r="A55" i="24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54" i="24"/>
  <c r="A30" i="24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D30" i="23"/>
  <c r="A20" i="23"/>
  <c r="D41" i="23"/>
  <c r="D16" i="40" l="1"/>
  <c r="D8" i="36"/>
  <c r="H42" i="35"/>
  <c r="A51" i="28"/>
  <c r="A52" i="28" s="1"/>
  <c r="A53" i="28" s="1"/>
  <c r="A54" i="28" s="1"/>
  <c r="A55" i="28" s="1"/>
  <c r="A56" i="28" s="1"/>
  <c r="A57" i="28" s="1"/>
  <c r="A58" i="28" s="1"/>
  <c r="A59" i="28" s="1"/>
  <c r="A60" i="28" s="1"/>
  <c r="A61" i="28" s="1"/>
  <c r="A62" i="28" s="1"/>
  <c r="A63" i="28" s="1"/>
  <c r="A64" i="28" s="1"/>
  <c r="A65" i="28" s="1"/>
  <c r="A66" i="28" s="1"/>
  <c r="A67" i="28" s="1"/>
  <c r="A68" i="28" s="1"/>
  <c r="A69" i="28" s="1"/>
  <c r="A70" i="28" s="1"/>
  <c r="D66" i="34"/>
  <c r="D26" i="34"/>
  <c r="D11" i="33" l="1"/>
  <c r="D21" i="32"/>
  <c r="D10" i="32"/>
  <c r="D28" i="31"/>
  <c r="D12" i="31"/>
  <c r="A6" i="28"/>
  <c r="A7" i="28" s="1"/>
  <c r="A8" i="28" s="1"/>
  <c r="A9" i="28" s="1"/>
  <c r="A10" i="28" s="1"/>
  <c r="A11" i="28" s="1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16" i="27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6" i="27"/>
  <c r="A7" i="27" s="1"/>
  <c r="A8" i="27" s="1"/>
  <c r="A9" i="27" s="1"/>
  <c r="A10" i="27" s="1"/>
  <c r="A11" i="27" s="1"/>
  <c r="A12" i="27" s="1"/>
  <c r="A20" i="26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6" i="26"/>
  <c r="A7" i="26" s="1"/>
  <c r="A8" i="26" s="1"/>
  <c r="A9" i="26" s="1"/>
  <c r="A10" i="26" s="1"/>
  <c r="A11" i="26" s="1"/>
  <c r="A12" i="26" s="1"/>
  <c r="A13" i="26" s="1"/>
  <c r="A14" i="26" s="1"/>
  <c r="A15" i="26" s="1"/>
  <c r="A16" i="26" s="1"/>
  <c r="A6" i="25"/>
  <c r="A43" i="28" l="1"/>
  <c r="A44" i="28" s="1"/>
  <c r="A45" i="28" s="1"/>
  <c r="A46" i="28" s="1"/>
  <c r="A47" i="28" s="1"/>
  <c r="A6" i="24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6" i="23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1" i="23" s="1"/>
  <c r="A22" i="23" s="1"/>
  <c r="A23" i="23" s="1"/>
  <c r="A24" i="23" s="1"/>
  <c r="A25" i="23" s="1"/>
  <c r="A26" i="23" s="1"/>
  <c r="A28" i="23" s="1"/>
  <c r="A26" i="24" l="1"/>
  <c r="A27" i="24" l="1"/>
  <c r="A28" i="24" s="1"/>
  <c r="D76" i="22"/>
  <c r="D42" i="27" l="1"/>
  <c r="D34" i="26" l="1"/>
  <c r="D17" i="26"/>
  <c r="D11" i="25" l="1"/>
  <c r="D7" i="25"/>
  <c r="D102" i="24" l="1"/>
  <c r="D51" i="24"/>
</calcChain>
</file>

<file path=xl/sharedStrings.xml><?xml version="1.0" encoding="utf-8"?>
<sst xmlns="http://schemas.openxmlformats.org/spreadsheetml/2006/main" count="932" uniqueCount="609">
  <si>
    <t>Nazwa jednostki organizacyjnej:</t>
  </si>
  <si>
    <t>L.p.</t>
  </si>
  <si>
    <t>Nazwa sprzętu</t>
  </si>
  <si>
    <t>Rok produkcji</t>
  </si>
  <si>
    <t>Wartość księgowa brutto</t>
  </si>
  <si>
    <t>Zestaw komputerowy</t>
  </si>
  <si>
    <t xml:space="preserve">Razem </t>
  </si>
  <si>
    <t>Razem</t>
  </si>
  <si>
    <t xml:space="preserve">Sprzęt elektroniczny stacjonarny </t>
  </si>
  <si>
    <t xml:space="preserve">Sprzęt elektroniczny przenośny </t>
  </si>
  <si>
    <t>Oprogramowanie</t>
  </si>
  <si>
    <t>Razem:</t>
  </si>
  <si>
    <t>Urząd Gminy Wieluń</t>
  </si>
  <si>
    <t>System sygnalizacji –wykrywacz włamań</t>
  </si>
  <si>
    <t>Projektor SONY ,rzutnik , ekran, aparat</t>
  </si>
  <si>
    <t>Drukarka igłowa A 4 oki 3320</t>
  </si>
  <si>
    <t>Aparat fotograficzny cyfrowy</t>
  </si>
  <si>
    <t>Fideltronik ARES 3000 Rack z modułem baterii MB 4814</t>
  </si>
  <si>
    <t>Kasa fiskalna</t>
  </si>
  <si>
    <t>łącza GCI</t>
  </si>
  <si>
    <t>Komputer NOTEBOOK MX 200M 15,4 n</t>
  </si>
  <si>
    <t>okablowanie strukturalne</t>
  </si>
  <si>
    <t>Kserokopiarka</t>
  </si>
  <si>
    <t>system swin</t>
  </si>
  <si>
    <t>Komputer - serwer</t>
  </si>
  <si>
    <t>Monitoring Miasta Wielunia</t>
  </si>
  <si>
    <t>Zestaw komputerowy OPTItech DP 400 Intel</t>
  </si>
  <si>
    <t>System telewizji przemysłowej</t>
  </si>
  <si>
    <t>Kserokopiarka SHARP ARM -256</t>
  </si>
  <si>
    <t>Szafa serwerowa</t>
  </si>
  <si>
    <t>Serwer</t>
  </si>
  <si>
    <t>monitoring wizyjny -boisko orlik</t>
  </si>
  <si>
    <t>Klimatyzacja</t>
  </si>
  <si>
    <t>HUB HP PROCURVE</t>
  </si>
  <si>
    <t>Szafa krosownica</t>
  </si>
  <si>
    <t>klimatyzacja fujitsu</t>
  </si>
  <si>
    <t>klimatyzator gree</t>
  </si>
  <si>
    <t>Zestaw komp. - Dell rostro, panel LCD, zasilacz UPS</t>
  </si>
  <si>
    <t>Drukarka HP color laser jet CM2320 FXI-PIT</t>
  </si>
  <si>
    <t>Zestaw komputerowy - PIT</t>
  </si>
  <si>
    <t>Laptop Dell vostro 1720-PIT</t>
  </si>
  <si>
    <t>laptop HP Elitebook</t>
  </si>
  <si>
    <t>Laptop Dell Studio 1747 17,3 - PIT</t>
  </si>
  <si>
    <t>Infokiosk slim outside - win, klawiatura,kamera - PIT</t>
  </si>
  <si>
    <t>cyfrowe urządzenie wielofunkcyjne</t>
  </si>
  <si>
    <t>serwer fujitsu + zasilacz awaryjny</t>
  </si>
  <si>
    <t>Aparat fotograficzny cyfrowy Canon</t>
  </si>
  <si>
    <t>Kserokopiarka kolor</t>
  </si>
  <si>
    <t>Kamery zewnętrzne - monitoring</t>
  </si>
  <si>
    <t>Laptop Dell</t>
  </si>
  <si>
    <t>Komputer laptop Dell Inspiro</t>
  </si>
  <si>
    <t>HP Laserjet 1100 – drukarka</t>
  </si>
  <si>
    <t>UPS APC SC 420</t>
  </si>
  <si>
    <t>Lexmark E260D 72LNF39 – drukarka</t>
  </si>
  <si>
    <t>Simens ES75 – modem</t>
  </si>
  <si>
    <t>HP L1950G-monitor</t>
  </si>
  <si>
    <t>UPS APC Back Pro 280</t>
  </si>
  <si>
    <t>Zestaw komputerowy HP Compaq dc 7900 SFF</t>
  </si>
  <si>
    <t>Zestaw komputerowy IBM Thinkcentre A51P + IBM L150 VLANT 17" – monitor</t>
  </si>
  <si>
    <t>Mechanizmy zegarowe</t>
  </si>
  <si>
    <t>centralę alarmową miejską CA-6000</t>
  </si>
  <si>
    <t>Radiostacja z wyposażeniem</t>
  </si>
  <si>
    <t>Zestaw komputerowy IBM</t>
  </si>
  <si>
    <t>Urządzenie wielofunkcyjne KYOCERA</t>
  </si>
  <si>
    <t>Macierz dyskowa</t>
  </si>
  <si>
    <t>Zestwa komputerowy Dell Vostro ( 6 szt)</t>
  </si>
  <si>
    <t>Urzadzenie wielofunkcyjne Kyocera ECOSYS (2szt)</t>
  </si>
  <si>
    <t>Wieluński Dom Kultury</t>
  </si>
  <si>
    <t xml:space="preserve">Miejska i Gminna Biblioteka Publiczna </t>
  </si>
  <si>
    <t>Rozdzielnice ARGENTA500x400x200</t>
  </si>
  <si>
    <t>Rozdzielnica ARGENTA600x600x200</t>
  </si>
  <si>
    <t>Kolumny szerokopasmowe Q-wave 4F</t>
  </si>
  <si>
    <t xml:space="preserve">Notebook LENOVO </t>
  </si>
  <si>
    <t>Laptop Lenovo 3 szt</t>
  </si>
  <si>
    <t>Miksery cyfrowe z kartami rozszerzeń BEHRINGER X32 DIGITAL MIXER</t>
  </si>
  <si>
    <t xml:space="preserve">Kserokopiarka Bizhub </t>
  </si>
  <si>
    <t>Aparat cyfrowy DSC-W830 srebrny</t>
  </si>
  <si>
    <t>Notebook DELL Inspiron 15 5559</t>
  </si>
  <si>
    <t>Laptop GE72 6QD-028XPL GTX960</t>
  </si>
  <si>
    <t>Notebook/laptop 15,6" Lenovo Ideapad</t>
  </si>
  <si>
    <t>Projektor OPTOMA HD141X</t>
  </si>
  <si>
    <t>System odsłuchu dousznego mono JTS SIEM-2/5</t>
  </si>
  <si>
    <t>Kolumna szerokopasmowa 5W</t>
  </si>
  <si>
    <t>Urządzenie głośnikowe PASSIO</t>
  </si>
  <si>
    <t>Urządzenie głośnikowe NOMOS LSII</t>
  </si>
  <si>
    <t>Wzmacniacz mocy z DSP D40:4D</t>
  </si>
  <si>
    <t>Tablica rozdzielcza</t>
  </si>
  <si>
    <t>Kinowy projektor cyfrowy laserowy NEC Display Solutions NEC NC 1201L</t>
  </si>
  <si>
    <t>Serwer kinowy wbudowany w projektor IMS NP.-90MS02</t>
  </si>
  <si>
    <t>Obiektyw projekcyjny NEC NP9LS16ZM1</t>
  </si>
  <si>
    <t>Komputer - laptop ASUS R540S</t>
  </si>
  <si>
    <t>UPS systemowy GENIO USVSD220</t>
  </si>
  <si>
    <t>Cyfrowy procesor dźwięku USL JSD60</t>
  </si>
  <si>
    <t>Szkoła Podstawowa Nr2</t>
  </si>
  <si>
    <t>Zestaw komputerowy MEGA I3-7100</t>
  </si>
  <si>
    <t>Zestaw komputerowy MEGA G4400</t>
  </si>
  <si>
    <t>Kserokopiarka Canon iR 2520</t>
  </si>
  <si>
    <t>Notebook ASUS</t>
  </si>
  <si>
    <t>Szkoła Podstawowa Nr4</t>
  </si>
  <si>
    <t>Tablica interaktywna</t>
  </si>
  <si>
    <t>Laptop Lenovo</t>
  </si>
  <si>
    <t xml:space="preserve">monitor </t>
  </si>
  <si>
    <t xml:space="preserve">Projektor </t>
  </si>
  <si>
    <t>Komputery 9 szt.</t>
  </si>
  <si>
    <t>Monitory 9 szt.</t>
  </si>
  <si>
    <t>Projektory 5 szt.</t>
  </si>
  <si>
    <t>magiczny dywan</t>
  </si>
  <si>
    <t xml:space="preserve">projektor Benq </t>
  </si>
  <si>
    <t>komputer stacjonarny</t>
  </si>
  <si>
    <t>drukarka brother</t>
  </si>
  <si>
    <t>Rejestrator 2 szt.</t>
  </si>
  <si>
    <t>Kamery 16 szt.</t>
  </si>
  <si>
    <t>tablica ineraktywna</t>
  </si>
  <si>
    <t>projektor</t>
  </si>
  <si>
    <t>kserokopiarka canon</t>
  </si>
  <si>
    <t>rejestrator cyfrowy</t>
  </si>
  <si>
    <t>Kamery</t>
  </si>
  <si>
    <t>Szkoła Podstawowa Nr5</t>
  </si>
  <si>
    <t>Tablice multimedialne (2 szt.)</t>
  </si>
  <si>
    <t>Tablica mobilna</t>
  </si>
  <si>
    <t>Laptop DELL</t>
  </si>
  <si>
    <t>Mobilna tablica interaktywna 3 szt.</t>
  </si>
  <si>
    <t>Laptopy 6 szt.</t>
  </si>
  <si>
    <t>wizualizer</t>
  </si>
  <si>
    <t>zestaw nagłaśniający</t>
  </si>
  <si>
    <t>Tablet Lenovo</t>
  </si>
  <si>
    <t>Notebook</t>
  </si>
  <si>
    <t>Lustrzanka cyfrowa</t>
  </si>
  <si>
    <t>descop ASUS 4 szt.</t>
  </si>
  <si>
    <t>Szkoła Podstawowa Bieniądzice</t>
  </si>
  <si>
    <t>Szkoła Podstawowa Gaszyn</t>
  </si>
  <si>
    <t>Laptop</t>
  </si>
  <si>
    <t>Szkoła Podstawowa Kurów</t>
  </si>
  <si>
    <t>KOMPUTER</t>
  </si>
  <si>
    <t>PROJEKTOR SONY</t>
  </si>
  <si>
    <t>NOTBOOK ASUS</t>
  </si>
  <si>
    <t>Szkoła Podstawowa Masłowice</t>
  </si>
  <si>
    <t>Laptop 5758</t>
  </si>
  <si>
    <t xml:space="preserve">Projektor Sony </t>
  </si>
  <si>
    <t>CANON MF 411</t>
  </si>
  <si>
    <t>Szkoła Podstawowa Ruda</t>
  </si>
  <si>
    <t>Kopiarka SHARP</t>
  </si>
  <si>
    <t>Kolumna AktywnaHyper</t>
  </si>
  <si>
    <t>Notebook Asus</t>
  </si>
  <si>
    <t>Szkoła Podstawowa Sieniec</t>
  </si>
  <si>
    <t>Publiczne Przedszkole Nr1</t>
  </si>
  <si>
    <t>Urządzenie WASH</t>
  </si>
  <si>
    <t>Publiczne Przedszkole Nr2</t>
  </si>
  <si>
    <t>Wieże Blaupunkt</t>
  </si>
  <si>
    <t>Magiczny Dywan</t>
  </si>
  <si>
    <t>Magiczna Ściana</t>
  </si>
  <si>
    <t>Publiczne Przedszkole Nr3</t>
  </si>
  <si>
    <t>Notebook Lenovo B70-80</t>
  </si>
  <si>
    <t>Notebook ASUS - R75</t>
  </si>
  <si>
    <t>Zakład Obsługi Placówek Oświatowo Wychowawczych</t>
  </si>
  <si>
    <t xml:space="preserve">projektor Optoma </t>
  </si>
  <si>
    <t xml:space="preserve">Notebook Dell Vestro </t>
  </si>
  <si>
    <t xml:space="preserve">Laptop HP 430 </t>
  </si>
  <si>
    <t>drukarka Epson L1300</t>
  </si>
  <si>
    <t>Czytnik FR 4060 AKAME</t>
  </si>
  <si>
    <t>Drukarka Epson ECOTANK</t>
  </si>
  <si>
    <t>Drukarka HP LaserJet P1102</t>
  </si>
  <si>
    <t xml:space="preserve">Komputer DELL Vostro </t>
  </si>
  <si>
    <t>Drukarka Epson L805</t>
  </si>
  <si>
    <t xml:space="preserve">Drukarka Kodów kreskowych Toshiba </t>
  </si>
  <si>
    <t>Drukarka Epson ECO Tank L3151</t>
  </si>
  <si>
    <t>Drukarka Epson ECO Tank L3152</t>
  </si>
  <si>
    <t>Notebook laptop 16,6 HP15RYZEN</t>
  </si>
  <si>
    <t>Drukarka Epson ECOTANK ITS</t>
  </si>
  <si>
    <t>Czytnik kodów kreskowych</t>
  </si>
  <si>
    <t>Drukarka atramentowa Epson</t>
  </si>
  <si>
    <t xml:space="preserve">Drukarka kodów kreskowych </t>
  </si>
  <si>
    <t>Drukarka POS Epson TMT20III</t>
  </si>
  <si>
    <t xml:space="preserve">Tablet Lenovo </t>
  </si>
  <si>
    <t>Szafka krosownicza z wyposażeniem</t>
  </si>
  <si>
    <t>Projektor ACER</t>
  </si>
  <si>
    <t>Laptop HP</t>
  </si>
  <si>
    <t>Monitor LCD Philips</t>
  </si>
  <si>
    <t>Reflektor profilowy – ETC S4 zoom 25-50</t>
  </si>
  <si>
    <t>Reflektor profilowy – ETC S4 Jr zoom 25-50</t>
  </si>
  <si>
    <t>Reflektor typu PC – Griven Arco PC 1000W</t>
  </si>
  <si>
    <t>Reflektor typu PC – Griven Arco PC 2000W</t>
  </si>
  <si>
    <t>Reflektor automatyczny - Robe Pointe</t>
  </si>
  <si>
    <t>Reflektor automatyczny - Robe 300 LedWash</t>
  </si>
  <si>
    <t>Reflektor Led - Robe Parfect 100</t>
  </si>
  <si>
    <t>Merger DMX - Swisson XMG-51</t>
  </si>
  <si>
    <t>Spliter DMX - Proxima PX094</t>
  </si>
  <si>
    <t>Konsola oswietleniowa - ETC Congo Jr</t>
  </si>
  <si>
    <t>Monitor dotykowy</t>
  </si>
  <si>
    <t>Profesjonalny odtwarzacz BLU-RAY</t>
  </si>
  <si>
    <t>Urządzenie KONICA MINOLTA BIZHUP C3351</t>
  </si>
  <si>
    <t>POL AUDIO SWL118 SUBBAS PASYWNY</t>
  </si>
  <si>
    <t>ART 8S SPLITER 3-WAY (rozdzielacz)</t>
  </si>
  <si>
    <t>3-drożny pasywny zestaw głośnikowy Arrayable Point Source, 2 x 10" + 9" DDP driver, 1200 W, 90⁰ x 20⁰</t>
  </si>
  <si>
    <t>Niskotonowe rozszerzenie dla APS, 1300 W, 18" driver z wyjątkowo niskim poziomem zniekształceń</t>
  </si>
  <si>
    <t>19"/2U 4-in/4-out wzmacniacz z procesorem DSP 4x 2500 W</t>
  </si>
  <si>
    <t>Mikser cyfrowy</t>
  </si>
  <si>
    <t>Stagebox cyfrowy, przetworniki AD/DA DANTE, rack I/O 5U, 32 wejścia mic/line, 16 wyjść liniowych, 4 Stereo AES/EBU</t>
  </si>
  <si>
    <t>Konsoleta oświetleniowa Avolites Quartz</t>
  </si>
  <si>
    <t>Reflektor automatyczny typu wash American Dj Inno Color Beam Z19</t>
  </si>
  <si>
    <t>Reflektor automatyczy typu spot Evolights IQ-80S Spot</t>
  </si>
  <si>
    <t>Reflektor PC DTS Scena S 300/500 W GY 9,5 Antihalo</t>
  </si>
  <si>
    <t>Reflektor prowadzący DTS Pharus 1500W Reflector</t>
  </si>
  <si>
    <t>Blinder doświetlacz Showtec Stage Blinder 4 Black DMX</t>
  </si>
  <si>
    <t>PAR LED RGB Cameo Studio Mini Par Cob Led RGB 30W</t>
  </si>
  <si>
    <t>Wytwornica dymu American Dj VF 1600</t>
  </si>
  <si>
    <t>Dimer 6 kanałowy PXM PX170 Ac Dimmer 6 x 1200W</t>
  </si>
  <si>
    <t>Blinder typu bar Showtec Sunstrip Active Mk II</t>
  </si>
  <si>
    <t>Drukarka</t>
  </si>
  <si>
    <t xml:space="preserve">Komputer </t>
  </si>
  <si>
    <t>Komputer do grafiki z oprogramowaniem</t>
  </si>
  <si>
    <t>Piec do ceramiki NABRTHERM TOP 130 z kontrolerem B 400 z wyposażeniem (rok produkcji 2016)</t>
  </si>
  <si>
    <t xml:space="preserve">Kinowy projektor cyfrowy lampowy NEC NC1000C </t>
  </si>
  <si>
    <t>Nagłośnienie kinowe</t>
  </si>
  <si>
    <t xml:space="preserve">Ekran projekcyjny MW Screens Tener 3D wraz z Kurtyną formatującą  do ekranu IDUNA OG </t>
  </si>
  <si>
    <t xml:space="preserve">Mikrofony Shure 98 HC Beta </t>
  </si>
  <si>
    <t xml:space="preserve">Mikrofony dynamiczne Beta </t>
  </si>
  <si>
    <t>Wzmacniacz marshall AVT 100XT</t>
  </si>
  <si>
    <t>Mikrofony Selene CM-500</t>
  </si>
  <si>
    <t>Notebook 3N</t>
  </si>
  <si>
    <t>Wzmacniacz basowy Rb-6 laney</t>
  </si>
  <si>
    <t>Wzmacniacz Fender</t>
  </si>
  <si>
    <t>Zestaw nagłośnieniowy plenerowy</t>
  </si>
  <si>
    <t>Rozdzielnica ARGENTA800x600x300</t>
  </si>
  <si>
    <t>Wzmacniacz mocy Peavey CS-4000</t>
  </si>
  <si>
    <t>Syntezator Korg M-50 73</t>
  </si>
  <si>
    <t>Wzmacniacz Laney AH200</t>
  </si>
  <si>
    <t>HK Audio L5 kolumna głośnikowa</t>
  </si>
  <si>
    <t>Kolumna głośnikowa HK AUDIO L5</t>
  </si>
  <si>
    <t>Adapter na statyw głoś. SEQUENZA5</t>
  </si>
  <si>
    <t>Kamera cyfrowa SONY HDR-CX405B</t>
  </si>
  <si>
    <t>Bezprzewodowy weryfikator do kontroli biletów</t>
  </si>
  <si>
    <t>Mikrofon pojemnościowy SHURE SM81-LC</t>
  </si>
  <si>
    <t>Pasywny DIBOX MULTIMEDIA RADIAL PROAV2</t>
  </si>
  <si>
    <t>Przenośny zestaw nagłośnieniowy HK AUDIO</t>
  </si>
  <si>
    <t>Mikrofon bezprzewodowy SHURE BLX24E/SM58</t>
  </si>
  <si>
    <t>Mikrofon pojemnościowy AUDIO-TECHNICA ATM350U</t>
  </si>
  <si>
    <t>Rzutnik multimedialny</t>
  </si>
  <si>
    <t>Mikrofon pojemnościowy, kardioidalny-do chórów, instrumentów(SHURE SM81-LC)</t>
  </si>
  <si>
    <t>Mikrofon dynamiczny seria EVOLUTION 900 SENNHEISER E 906</t>
  </si>
  <si>
    <t>Zestaw bezprzewodowy doręczny (SHURE BLX24E/SM58) - mikrofon bezprzewodowy wraz z odbiornikiem</t>
  </si>
  <si>
    <t>Kolumna aktywna 1x12''/1.5'' 250 wzmaczniacz 1000 W (ELECTRO-VOICE ZLX-12P)</t>
  </si>
  <si>
    <t>Skrzypce elektryczne</t>
  </si>
  <si>
    <t>Akordeon 60 BLACK</t>
  </si>
  <si>
    <t>Tablet Samsung Galaxy TAB S6 10.5 LTE</t>
  </si>
  <si>
    <t>Notebook HUWAWEI D15</t>
  </si>
  <si>
    <t>Monitor</t>
  </si>
  <si>
    <t>Notebook z tabletem</t>
  </si>
  <si>
    <t>Notebook 7 szt.</t>
  </si>
  <si>
    <t>Żłobek Miejski</t>
  </si>
  <si>
    <t>Laptop HP 6 szt.</t>
  </si>
  <si>
    <t>Magiczny dywan</t>
  </si>
  <si>
    <t>Ekran interaktywny</t>
  </si>
  <si>
    <t>Kopiarka Minolta</t>
  </si>
  <si>
    <t>Monitor interaktywny</t>
  </si>
  <si>
    <t>Roboty Photon EDU</t>
  </si>
  <si>
    <t>Laptopy Dell</t>
  </si>
  <si>
    <t>Tablety</t>
  </si>
  <si>
    <t>Zestaw interaktywny Aktiv Panel 65</t>
  </si>
  <si>
    <t xml:space="preserve">9 348,00 </t>
  </si>
  <si>
    <t>Notebook Lenovo 320</t>
  </si>
  <si>
    <t>Notebook Lenovo 15 ADA05</t>
  </si>
  <si>
    <t>3 670,00</t>
  </si>
  <si>
    <t>Zestaw interaktywny</t>
  </si>
  <si>
    <t>10 200,00</t>
  </si>
  <si>
    <t>Publiczne Przedszkole Nr4</t>
  </si>
  <si>
    <t>Monitor interaktywny PROMETHEAN</t>
  </si>
  <si>
    <t>Zestaw interaktywny (monitor, komputer, stojak)</t>
  </si>
  <si>
    <t>Zestaw komputerowy MEGA</t>
  </si>
  <si>
    <t>Komputer AIO DELL 24-3464</t>
  </si>
  <si>
    <t>Komputer AIO Ideacenter</t>
  </si>
  <si>
    <t>Monitor interaktywny PROMETHEAN Activ Panel</t>
  </si>
  <si>
    <t>Komputer AIO MSI PRO</t>
  </si>
  <si>
    <t>Kserokopiarka Minolta Bizhub C284e</t>
  </si>
  <si>
    <t>Kserokopiarka Bizhub 364c</t>
  </si>
  <si>
    <t>Monitor interaktywny InsGraf DIGITAL</t>
  </si>
  <si>
    <t>Sprzęt elektroniczny stacjonarny</t>
  </si>
  <si>
    <t>Sprzęt elektroniczny przenośny</t>
  </si>
  <si>
    <t>Nootebook LENOVO 650-30</t>
  </si>
  <si>
    <t>Nootebook LENOVO 300-15 ISK</t>
  </si>
  <si>
    <t>Nootebook ASUS R541NA-GQ151T</t>
  </si>
  <si>
    <t>Nootebook LENOVO 320-15 ISK</t>
  </si>
  <si>
    <t>Tablet LENOVO</t>
  </si>
  <si>
    <t>Projektor Sony VPL-SX 631</t>
  </si>
  <si>
    <t>Tablica interaktywna DualBoard 1279</t>
  </si>
  <si>
    <t>Drukarka Brother HL</t>
  </si>
  <si>
    <t>Urządzenie wielofunkcyjne Xerox</t>
  </si>
  <si>
    <t>Kserokopiarka Canon iR2520</t>
  </si>
  <si>
    <t>Zestaw komputerowy SSD256GB</t>
  </si>
  <si>
    <t>Monitor 21,5" LED DELL</t>
  </si>
  <si>
    <t>Zestaw komputerowy SSD512GB</t>
  </si>
  <si>
    <t>TV LED 50" SAMSUNG</t>
  </si>
  <si>
    <t>Magiczna sciana</t>
  </si>
  <si>
    <t>Monitor interaktywny 65"</t>
  </si>
  <si>
    <t>Drukarka 3D Sygnis EduLab 3D</t>
  </si>
  <si>
    <t>NB HP 250</t>
  </si>
  <si>
    <t>NB HP 250 G4</t>
  </si>
  <si>
    <t>Niszczarka FELLOWES 70S</t>
  </si>
  <si>
    <t>USB zewnętrzny</t>
  </si>
  <si>
    <t>Tablet Lenowo TAB4 7"</t>
  </si>
  <si>
    <t>Robot Photon Edu</t>
  </si>
  <si>
    <t>Niszczarka OPUS</t>
  </si>
  <si>
    <t>Kolumna PAS PYP-312</t>
  </si>
  <si>
    <t>Motorola Moto G7</t>
  </si>
  <si>
    <t>Notebook HP 15s-eq0032nw</t>
  </si>
  <si>
    <t>Notebook ASUS D541SA-DM695T</t>
  </si>
  <si>
    <t>Notebbok LENOVO 14ADA05</t>
  </si>
  <si>
    <t>Monitor LED 23,6"Philips</t>
  </si>
  <si>
    <t>Tablet Lenowo TAB M10 10,1"</t>
  </si>
  <si>
    <t>Tablet HUAWEI MediaPad</t>
  </si>
  <si>
    <t>Laptop Hewlett Packard HP250</t>
  </si>
  <si>
    <t>Laptop AcerTravelMate P2</t>
  </si>
  <si>
    <t>Robot Photon EDU rozszerzony + tablet 10"</t>
  </si>
  <si>
    <t>Robot Photon EDU</t>
  </si>
  <si>
    <t>LEGO Education SPIKE  Prime</t>
  </si>
  <si>
    <t>LEGO Education SPIKE  Essential</t>
  </si>
  <si>
    <t>Tablica interaktywna z akcesoriami</t>
  </si>
  <si>
    <t>Projektor Sony VPL</t>
  </si>
  <si>
    <t>Interaktywna podłoga FunFloor</t>
  </si>
  <si>
    <t>Kamera i8-81M2 3,6 mm x 3 szt.</t>
  </si>
  <si>
    <t>Allin One HP 24 Win10 IPS  x 7 szt.</t>
  </si>
  <si>
    <t>Allin One HP 24 Win10 IPS MX110 x 10 szt</t>
  </si>
  <si>
    <t>Zestaw multimedialny do zaj.z dysf.</t>
  </si>
  <si>
    <t>Drukarka Brother /skan/druk/kop</t>
  </si>
  <si>
    <t>Monitor interaktywny Samsung 65 cali FLIP2</t>
  </si>
  <si>
    <t>Avtek touchscreen - monitor interaktywny</t>
  </si>
  <si>
    <t xml:space="preserve">Monitor interaktywny AVTEK 75 </t>
  </si>
  <si>
    <t>Drukarka 3D Omni 200</t>
  </si>
  <si>
    <t>Notebook Asus X541UA</t>
  </si>
  <si>
    <t>Notebook DELL</t>
  </si>
  <si>
    <t>Notebook Asus X541</t>
  </si>
  <si>
    <t>Photon Edu Full 7</t>
  </si>
  <si>
    <t>Notebook Lenowo 15,6</t>
  </si>
  <si>
    <t>Notebbok Lenowo 15,6</t>
  </si>
  <si>
    <t>Radiomagnetofon Sony</t>
  </si>
  <si>
    <t>Kolumna głośnikowa aktywna x 2 szt</t>
  </si>
  <si>
    <t>karsect mikser</t>
  </si>
  <si>
    <t>Kolumna aktywna HYPER</t>
  </si>
  <si>
    <t>Zestaw specjalistyczny - specjalne potrzeby</t>
  </si>
  <si>
    <t>Motorola Moto G7 Power 4/64 GB Dual x 2 szt.</t>
  </si>
  <si>
    <t>Monitor interaktywny Samsung 55 cali FLIP2</t>
  </si>
  <si>
    <t>Zestaw specjalistyczny dla dzieci z dysfunkcjami</t>
  </si>
  <si>
    <t>Zestaw specjalistyczny z elementami programowania Wonder</t>
  </si>
  <si>
    <t xml:space="preserve">Laptop Lenowo </t>
  </si>
  <si>
    <t>Wizualizator</t>
  </si>
  <si>
    <t>Tablet Einstein +3</t>
  </si>
  <si>
    <t>Laptop HP 250 G7</t>
  </si>
  <si>
    <t xml:space="preserve">Mikroskop MB-100 z kamerą </t>
  </si>
  <si>
    <t>Hewlett Pachard Hp - laptop</t>
  </si>
  <si>
    <t>Tablet HUAWEI</t>
  </si>
  <si>
    <t>Laptop HP 250T</t>
  </si>
  <si>
    <t>Tablet graficzny Huion HS610</t>
  </si>
  <si>
    <t>Laptop do drukarki 3D</t>
  </si>
  <si>
    <t>Lego Spike Prime - Robot edukacyjny</t>
  </si>
  <si>
    <t>Sundbar AVTEK 2,1</t>
  </si>
  <si>
    <t xml:space="preserve">Tablica interaktywna </t>
  </si>
  <si>
    <t xml:space="preserve">Zestawy komputerowe Ryzen 5 (15 szt.) </t>
  </si>
  <si>
    <t>urządzenie wielofunkcyjne HPLJ M443nda</t>
  </si>
  <si>
    <t>Drukarka  3D Flashforge Adventurer 4</t>
  </si>
  <si>
    <t xml:space="preserve">Radioodtwarzacz SONY </t>
  </si>
  <si>
    <t>Laptop Dell 3565</t>
  </si>
  <si>
    <t>Zestaw Robot Photon Edu</t>
  </si>
  <si>
    <t>Tablety HUAWEI 4 szt</t>
  </si>
  <si>
    <t>Laptopy HP 2 szt</t>
  </si>
  <si>
    <t>Tablet graficzny HUION</t>
  </si>
  <si>
    <t>Notebook LENOVO 3 szt</t>
  </si>
  <si>
    <t>Laptop Acer Travel Mate 3 szt</t>
  </si>
  <si>
    <t>Robot Edukacyjny Abilis Krypton 6</t>
  </si>
  <si>
    <t>Lego Spike Prime</t>
  </si>
  <si>
    <t>Mikroport RODE Wireless</t>
  </si>
  <si>
    <t>Długopis 3D</t>
  </si>
  <si>
    <t>Laptop Asus ROGSTRIX</t>
  </si>
  <si>
    <t>Aparat SONY ZV-1</t>
  </si>
  <si>
    <t>All in One HP 24 AIO i 3-813 mx110</t>
  </si>
  <si>
    <t>All in One HP 24 AIO i 3813</t>
  </si>
  <si>
    <t>Drukarka 3D</t>
  </si>
  <si>
    <t>TABLICA INTERAKTYWNA DUAL BOOARD Z GŁOŚNIKAMI</t>
  </si>
  <si>
    <t>Tablet  UE</t>
  </si>
  <si>
    <t>Laptop UE</t>
  </si>
  <si>
    <t>Photon</t>
  </si>
  <si>
    <t>Laptop Acer</t>
  </si>
  <si>
    <t>ZESTAW TABLICA INTERAKTYWNA Z PROJEKTOREM</t>
  </si>
  <si>
    <t>PROJEKTOR EPSON</t>
  </si>
  <si>
    <t>MONITOR INTERAKTYWNY</t>
  </si>
  <si>
    <t>TABLICA INTERAKTYWNA</t>
  </si>
  <si>
    <t>DRUKARKA 3d</t>
  </si>
  <si>
    <t>LAPTOP</t>
  </si>
  <si>
    <t>NOTEBOOK + GŁOŚNIKI</t>
  </si>
  <si>
    <t>LAPTOP LENOVO</t>
  </si>
  <si>
    <t>PROJEKTOR ULTRAOGNISKOWY</t>
  </si>
  <si>
    <t>TABLET</t>
  </si>
  <si>
    <t>ROBOT PHOTON</t>
  </si>
  <si>
    <t>ROBOT PHOTON – ROZSZERZONY</t>
  </si>
  <si>
    <t>SZAFA MOBILNA DO LAPTOPÓW ZASILAJĄCA</t>
  </si>
  <si>
    <t>LAPTOP ACER</t>
  </si>
  <si>
    <t>Komputer INTEL</t>
  </si>
  <si>
    <t>Monitor ekranowy</t>
  </si>
  <si>
    <t>Komputer</t>
  </si>
  <si>
    <t>Telewizor+kabel HDMI</t>
  </si>
  <si>
    <t>Urządzenie wielofunkcyjne</t>
  </si>
  <si>
    <t>Podłoga interaktywna z wbudowanym komputerem</t>
  </si>
  <si>
    <t>Monitor LED 40 cali</t>
  </si>
  <si>
    <t>Monitor Samsung 65 cali</t>
  </si>
  <si>
    <t>Interakt. zestaw multimedialny</t>
  </si>
  <si>
    <t>Projektor z uchwytem</t>
  </si>
  <si>
    <t>Tablet</t>
  </si>
  <si>
    <t>Aparat fotograficzny</t>
  </si>
  <si>
    <t>Laptop Hewlet Packard</t>
  </si>
  <si>
    <t>Tablet Huawei</t>
  </si>
  <si>
    <t>Notebook HP</t>
  </si>
  <si>
    <t>Natebook ASUS</t>
  </si>
  <si>
    <t>Laptop ASUS</t>
  </si>
  <si>
    <t>zestaw komputerowy (3szt.)</t>
  </si>
  <si>
    <t>monitor interaktywny</t>
  </si>
  <si>
    <t>monitory Dell 10 szt.</t>
  </si>
  <si>
    <t>elektroniczna tablica ogłoszeń</t>
  </si>
  <si>
    <t>monitoring wizyjny – ekopracownia</t>
  </si>
  <si>
    <t>Projektor – 5 szt.</t>
  </si>
  <si>
    <t>jednostka centralna</t>
  </si>
  <si>
    <t>Komuper stacjonarny</t>
  </si>
  <si>
    <t>1 537,50</t>
  </si>
  <si>
    <t>4 665,00</t>
  </si>
  <si>
    <t>11 205,00</t>
  </si>
  <si>
    <t>3 420,00</t>
  </si>
  <si>
    <t>11 250,00</t>
  </si>
  <si>
    <t>8 270,80</t>
  </si>
  <si>
    <t>1 830,00</t>
  </si>
  <si>
    <t>2 199,00</t>
  </si>
  <si>
    <t>2 000,00</t>
  </si>
  <si>
    <t>3 300,00</t>
  </si>
  <si>
    <t>7 040,00</t>
  </si>
  <si>
    <t>9 190,00</t>
  </si>
  <si>
    <t>4 999,90</t>
  </si>
  <si>
    <t>49 998,00</t>
  </si>
  <si>
    <t>4 180,00</t>
  </si>
  <si>
    <t>4 999,00</t>
  </si>
  <si>
    <t>8 750,00</t>
  </si>
  <si>
    <t>3 321,00</t>
  </si>
  <si>
    <t>6 765,00</t>
  </si>
  <si>
    <t>3 662,60</t>
  </si>
  <si>
    <t>8 300,00</t>
  </si>
  <si>
    <t>18 300,00</t>
  </si>
  <si>
    <t>4 200,00</t>
  </si>
  <si>
    <t>4 400,00</t>
  </si>
  <si>
    <t>1 049,00</t>
  </si>
  <si>
    <t>1 450,00</t>
  </si>
  <si>
    <t>2 870,00</t>
  </si>
  <si>
    <t>3 827,00</t>
  </si>
  <si>
    <t>3 500,00</t>
  </si>
  <si>
    <t>2 140,00</t>
  </si>
  <si>
    <t>2 640,00</t>
  </si>
  <si>
    <t>3 400,00</t>
  </si>
  <si>
    <t>Tablety – 16szt.</t>
  </si>
  <si>
    <t>Tablety – 10 szt.</t>
  </si>
  <si>
    <t>Laptop – 12szt.</t>
  </si>
  <si>
    <t>Laptop – 2 szt.</t>
  </si>
  <si>
    <t>Laptop – 14szt.</t>
  </si>
  <si>
    <t>Głosnik mobilny</t>
  </si>
  <si>
    <t>4 234,20</t>
  </si>
  <si>
    <t>1 759,99</t>
  </si>
  <si>
    <t>2 195,12</t>
  </si>
  <si>
    <t>2 289,00</t>
  </si>
  <si>
    <t>1 799,99</t>
  </si>
  <si>
    <t>4 280,40</t>
  </si>
  <si>
    <t>9 000,00</t>
  </si>
  <si>
    <t>2 480,00</t>
  </si>
  <si>
    <t>1 750,00</t>
  </si>
  <si>
    <t>2 799,00</t>
  </si>
  <si>
    <t>1 790,00</t>
  </si>
  <si>
    <t>12 658,24</t>
  </si>
  <si>
    <t>7 911,00</t>
  </si>
  <si>
    <t>24 796,80</t>
  </si>
  <si>
    <t>4 428,00</t>
  </si>
  <si>
    <t>43 400,00</t>
  </si>
  <si>
    <t>1 638,99</t>
  </si>
  <si>
    <t>4 392,00</t>
  </si>
  <si>
    <t>komputer  stacjonarny  NTT</t>
  </si>
  <si>
    <t>komputer  stacjonarny Optimus</t>
  </si>
  <si>
    <t>zestaw komputerowy Mega</t>
  </si>
  <si>
    <t>monitory LED 21</t>
  </si>
  <si>
    <t>kserokopiarka  RICOH</t>
  </si>
  <si>
    <t>monitory MAC 65 Android</t>
  </si>
  <si>
    <t>centrala telefoniczna</t>
  </si>
  <si>
    <t>projektor Benq</t>
  </si>
  <si>
    <t>tablica interaktywna z projektorem</t>
  </si>
  <si>
    <t>laptop LENOVO</t>
  </si>
  <si>
    <t>laptop ASUS</t>
  </si>
  <si>
    <t>tablica interaktywna  Prometham 78</t>
  </si>
  <si>
    <t>tablica interaktywna  Prometham 78 z projektorem</t>
  </si>
  <si>
    <t>notebook Lenovo 320-15 ISK</t>
  </si>
  <si>
    <t>notebook ACER E-5-576</t>
  </si>
  <si>
    <t>tablety HUAWEI MEDIA PAD T5- zakup z UE</t>
  </si>
  <si>
    <t>laptopy Hewlett Packard HP 250 G7 - zakup z UE</t>
  </si>
  <si>
    <t>laptop ASUS P1410CDA-EK 758r</t>
  </si>
  <si>
    <t>laptop ASUS  D541SA-DM695T</t>
  </si>
  <si>
    <t>tablet graficzny</t>
  </si>
  <si>
    <t>Monitor Samsung</t>
  </si>
  <si>
    <t>Laptopy OSE</t>
  </si>
  <si>
    <t>Monitor interaktywny 65'</t>
  </si>
  <si>
    <t>Projektor Acer</t>
  </si>
  <si>
    <t>Projektor Benq</t>
  </si>
  <si>
    <t>Zestaw komputerowy I3-10100 2 szt.</t>
  </si>
  <si>
    <t>Monitor LED 21,5 Dell 2szt</t>
  </si>
  <si>
    <t>Zestaw komputerowy MEGA/I3 CORE 2 szt.</t>
  </si>
  <si>
    <t>Monitor LED 21,5 Philips 2 szt.</t>
  </si>
  <si>
    <t>Zestaw komputerowy MEGA I3-9100 11 szt.</t>
  </si>
  <si>
    <t>Zestaw komputerowy MEGA/Ryzen 5 3 szt.</t>
  </si>
  <si>
    <t>Zestaw komputerowy 10 szt.</t>
  </si>
  <si>
    <t>Monitor 9 szt.</t>
  </si>
  <si>
    <t>Zestaw komputerowy 4 szt.</t>
  </si>
  <si>
    <t>tablica interaktywna DualBoard 1279</t>
  </si>
  <si>
    <t>projektor Acer</t>
  </si>
  <si>
    <t xml:space="preserve">tablica interaktywna DualBoard 1289  </t>
  </si>
  <si>
    <t xml:space="preserve">projektor Epson  </t>
  </si>
  <si>
    <t>laptop HP 255 G7 Ryzen 2 szt</t>
  </si>
  <si>
    <t>projektor Optoma HD146X</t>
  </si>
  <si>
    <t>Tablet Huawei  21 szt.</t>
  </si>
  <si>
    <t>Tablet Huawei  15 szt.</t>
  </si>
  <si>
    <t>Laptop Hewlett Packard HP 14 szt.</t>
  </si>
  <si>
    <t>Notebook ASUS 3 szt.</t>
  </si>
  <si>
    <t>Tablica interaktywna DualBoard 1289 z projektorem NEC 2 szt.</t>
  </si>
  <si>
    <t>Laptop Lenowo 2 szt.</t>
  </si>
  <si>
    <t>Tablica interaktywna Dual Board 1279</t>
  </si>
  <si>
    <t>Projektor Bequ MX808ST</t>
  </si>
  <si>
    <t>Notebook Lenowo 2 szt.</t>
  </si>
  <si>
    <t>Komputer Desktop Vinci -2016</t>
  </si>
  <si>
    <t xml:space="preserve">Drukarka laserowa HP LaserJet Pro 402- 2017 </t>
  </si>
  <si>
    <t>Komputer AMD 7650K - 2015</t>
  </si>
  <si>
    <t>Komputer Fujitsu - 2016</t>
  </si>
  <si>
    <t xml:space="preserve">Drukarka laserowa HP LaserJet Pro 400- 2018 </t>
  </si>
  <si>
    <t xml:space="preserve">Drukarka laserowa HP LaserJet Pro 404- 2020 </t>
  </si>
  <si>
    <t>Komputer Dell Vostro - 2021</t>
  </si>
  <si>
    <t>Ekspres ciśnieniowy KRUPS Intuition Preference</t>
  </si>
  <si>
    <t>Laptop HP 15S - 2020</t>
  </si>
  <si>
    <t>Laptop M1315 - 2020</t>
  </si>
  <si>
    <t>Laptop HP 14S - 2020</t>
  </si>
  <si>
    <t>Notebook 13,3 Huawei -2020</t>
  </si>
  <si>
    <t>Monitor „Acer“ 27 - 2020</t>
  </si>
  <si>
    <t>Urządzenie do tworzenia kopii zapasowych - 2020</t>
  </si>
  <si>
    <t>Serwer Desktop Dell Vostro - 2020</t>
  </si>
  <si>
    <t>Notebook Dell Inspirion -2020 3 szt.</t>
  </si>
  <si>
    <t>Monitor „Philips“ 27 - 2020 8szt.</t>
  </si>
  <si>
    <t>Tablet Xiaomi Mi Pad - 2018 2 szt.</t>
  </si>
  <si>
    <t>Urządzenie wielofunkcyjne Sharp MX 3060</t>
  </si>
  <si>
    <t>Urządzenie wielofunkcyjne Sharp MX 3061</t>
  </si>
  <si>
    <t>Urządzenie wielofunkcyjne kolorowe Sharp MX3071</t>
  </si>
  <si>
    <t>Kamery i rejestrator</t>
  </si>
  <si>
    <t>Urządzenie wielofunkcyjne SHARP MX 4071</t>
  </si>
  <si>
    <t>9 895,14 zł</t>
  </si>
  <si>
    <t>13 289,00 zł</t>
  </si>
  <si>
    <t>1 649,44 zł</t>
  </si>
  <si>
    <t>1 943,00 zł</t>
  </si>
  <si>
    <t>2 380,22 zł</t>
  </si>
  <si>
    <t>2 690,00 zł</t>
  </si>
  <si>
    <t>4 500,00 zł</t>
  </si>
  <si>
    <t>5 671,78 zł</t>
  </si>
  <si>
    <t>14 261,18 zł</t>
  </si>
  <si>
    <t>14 766,48 zł</t>
  </si>
  <si>
    <t>16 295,58 zł</t>
  </si>
  <si>
    <t>16 348,00 zł</t>
  </si>
  <si>
    <t>3 262,28 zł</t>
  </si>
  <si>
    <t>5 638,84 zł</t>
  </si>
  <si>
    <t>7 643,91 zł</t>
  </si>
  <si>
    <t>9 638,00 zł</t>
  </si>
  <si>
    <t>9 760,00 zł</t>
  </si>
  <si>
    <t>22 469,53 zł</t>
  </si>
  <si>
    <t>8 300,00 zł</t>
  </si>
  <si>
    <t>12 344,44 zł</t>
  </si>
  <si>
    <t>18 399,55 zł</t>
  </si>
  <si>
    <t>11.499,72</t>
  </si>
  <si>
    <t>2 102,75 zł</t>
  </si>
  <si>
    <t>2 520,75 zł</t>
  </si>
  <si>
    <t>4 998,95 zł</t>
  </si>
  <si>
    <t>2 745,00 zł</t>
  </si>
  <si>
    <t>3 740,00 zł</t>
  </si>
  <si>
    <t>3 965,00 zł</t>
  </si>
  <si>
    <t>4 053,00 zł</t>
  </si>
  <si>
    <t>4 399,50 zł</t>
  </si>
  <si>
    <t>5 286,75 zł</t>
  </si>
  <si>
    <t>5 910,00 zł</t>
  </si>
  <si>
    <t>5 937,75 zł</t>
  </si>
  <si>
    <t>5 978,00 zł</t>
  </si>
  <si>
    <t>17 366,00 zł</t>
  </si>
  <si>
    <t>20 008,00 zł</t>
  </si>
  <si>
    <t>20 590,00 zł</t>
  </si>
  <si>
    <t>5 388,91 zł</t>
  </si>
  <si>
    <t>19 471,29 zł</t>
  </si>
  <si>
    <t>30 012,00 zł</t>
  </si>
  <si>
    <t>3 989,57 zł</t>
  </si>
  <si>
    <t>22 933,73 zł</t>
  </si>
  <si>
    <t>2 150,00 zł</t>
  </si>
  <si>
    <t>4 087,00 zł</t>
  </si>
  <si>
    <t>20 295,00 zł</t>
  </si>
  <si>
    <t>22 140,00 zł</t>
  </si>
  <si>
    <t>8 339,49 zł</t>
  </si>
  <si>
    <t>5 282,60 zł</t>
  </si>
  <si>
    <t>21 542,36 zł</t>
  </si>
  <si>
    <t>3 848,75 zł</t>
  </si>
  <si>
    <t>13 210,20 zł</t>
  </si>
  <si>
    <t>23 010,00 zł</t>
  </si>
  <si>
    <t>12 400,00 zł</t>
  </si>
  <si>
    <t>13 830,77 zł</t>
  </si>
  <si>
    <t>14 145,00 zł</t>
  </si>
  <si>
    <t>16 310,02 zł</t>
  </si>
  <si>
    <t>2 500,00 zł</t>
  </si>
  <si>
    <t>17 728,72 zł</t>
  </si>
  <si>
    <t>1 744 168,06 zł</t>
  </si>
  <si>
    <t>47 416,76 zł</t>
  </si>
  <si>
    <t>2 298 290,51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</si>
</sst>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#,##0.00_ ;\-#,##0.00\ "/>
    <numFmt numFmtId="166" formatCode="_-* #,##0.00\ _z_ł_-;\-* #,##0.00\ _z_ł_-;_-* \-??\ _z_ł_-;_-@_-"/>
    <numFmt numFmtId="167" formatCode="#,##0.00\ _z_ł;\-#,##0.00\ _z_ł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166" fontId="7" fillId="0" borderId="0" applyFill="0" applyBorder="0" applyAlignment="0" applyProtection="0"/>
    <xf numFmtId="0" fontId="8" fillId="0" borderId="0"/>
    <xf numFmtId="0" fontId="9" fillId="0" borderId="0"/>
  </cellStyleXfs>
  <cellXfs count="76">
    <xf numFmtId="0" fontId="0" fillId="0" borderId="0" xfId="0"/>
    <xf numFmtId="164" fontId="2" fillId="2" borderId="4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164" fontId="3" fillId="0" borderId="4" xfId="1" applyFont="1" applyBorder="1" applyAlignment="1">
      <alignment wrapText="1"/>
    </xf>
    <xf numFmtId="0" fontId="5" fillId="0" borderId="4" xfId="0" applyFont="1" applyBorder="1" applyAlignment="1">
      <alignment wrapText="1"/>
    </xf>
    <xf numFmtId="164" fontId="4" fillId="2" borderId="4" xfId="1" applyFont="1" applyFill="1" applyBorder="1" applyAlignment="1">
      <alignment horizontal="center" wrapText="1"/>
    </xf>
    <xf numFmtId="165" fontId="3" fillId="0" borderId="4" xfId="1" applyNumberFormat="1" applyFont="1" applyBorder="1" applyAlignment="1">
      <alignment horizontal="right" wrapText="1"/>
    </xf>
    <xf numFmtId="0" fontId="3" fillId="0" borderId="4" xfId="0" applyFont="1" applyBorder="1"/>
    <xf numFmtId="0" fontId="5" fillId="0" borderId="6" xfId="0" applyFont="1" applyBorder="1" applyAlignment="1">
      <alignment wrapText="1"/>
    </xf>
    <xf numFmtId="164" fontId="5" fillId="0" borderId="6" xfId="1" applyFont="1" applyFill="1" applyBorder="1" applyAlignment="1" applyProtection="1">
      <alignment wrapText="1"/>
    </xf>
    <xf numFmtId="164" fontId="6" fillId="0" borderId="6" xfId="1" applyFont="1" applyFill="1" applyBorder="1" applyAlignment="1" applyProtection="1">
      <alignment wrapText="1"/>
    </xf>
    <xf numFmtId="0" fontId="3" fillId="5" borderId="4" xfId="0" applyFont="1" applyFill="1" applyBorder="1" applyAlignment="1">
      <alignment horizontal="left" wrapText="1"/>
    </xf>
    <xf numFmtId="0" fontId="3" fillId="5" borderId="4" xfId="0" applyFont="1" applyFill="1" applyBorder="1" applyAlignment="1">
      <alignment horizontal="center" wrapText="1"/>
    </xf>
    <xf numFmtId="2" fontId="3" fillId="5" borderId="4" xfId="0" applyNumberFormat="1" applyFont="1" applyFill="1" applyBorder="1" applyAlignment="1">
      <alignment horizontal="right" wrapText="1"/>
    </xf>
    <xf numFmtId="164" fontId="2" fillId="0" borderId="4" xfId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8" xfId="0" applyFont="1" applyBorder="1" applyAlignment="1">
      <alignment wrapText="1"/>
    </xf>
    <xf numFmtId="4" fontId="3" fillId="5" borderId="4" xfId="0" applyNumberFormat="1" applyFont="1" applyFill="1" applyBorder="1" applyAlignment="1">
      <alignment horizontal="right" wrapText="1"/>
    </xf>
    <xf numFmtId="165" fontId="3" fillId="0" borderId="5" xfId="1" applyNumberFormat="1" applyFont="1" applyBorder="1" applyAlignment="1">
      <alignment horizontal="right" wrapText="1"/>
    </xf>
    <xf numFmtId="0" fontId="11" fillId="0" borderId="4" xfId="0" applyFont="1" applyBorder="1"/>
    <xf numFmtId="0" fontId="3" fillId="0" borderId="4" xfId="0" applyFont="1" applyBorder="1" applyAlignment="1">
      <alignment horizontal="center"/>
    </xf>
    <xf numFmtId="0" fontId="11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right"/>
    </xf>
    <xf numFmtId="4" fontId="2" fillId="0" borderId="4" xfId="1" applyNumberFormat="1" applyFont="1" applyBorder="1" applyAlignment="1">
      <alignment horizontal="right" wrapText="1"/>
    </xf>
    <xf numFmtId="0" fontId="3" fillId="0" borderId="5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4" fontId="3" fillId="0" borderId="5" xfId="1" applyNumberFormat="1" applyFont="1" applyBorder="1" applyAlignment="1">
      <alignment horizontal="right" wrapText="1"/>
    </xf>
    <xf numFmtId="4" fontId="3" fillId="0" borderId="7" xfId="0" applyNumberFormat="1" applyFont="1" applyBorder="1" applyAlignment="1">
      <alignment horizontal="right"/>
    </xf>
    <xf numFmtId="4" fontId="3" fillId="0" borderId="7" xfId="1" applyNumberFormat="1" applyFont="1" applyBorder="1" applyAlignment="1">
      <alignment horizontal="right" wrapText="1"/>
    </xf>
    <xf numFmtId="4" fontId="10" fillId="0" borderId="4" xfId="1" applyNumberFormat="1" applyFont="1" applyBorder="1" applyAlignment="1">
      <alignment horizontal="right" wrapText="1"/>
    </xf>
    <xf numFmtId="165" fontId="2" fillId="0" borderId="4" xfId="1" applyNumberFormat="1" applyFont="1" applyBorder="1" applyAlignment="1">
      <alignment horizontal="right" wrapText="1"/>
    </xf>
    <xf numFmtId="164" fontId="5" fillId="4" borderId="4" xfId="1" applyNumberFormat="1" applyFont="1" applyFill="1" applyBorder="1" applyAlignment="1">
      <alignment horizontal="left"/>
    </xf>
    <xf numFmtId="164" fontId="5" fillId="4" borderId="4" xfId="1" applyNumberFormat="1" applyFont="1" applyFill="1" applyBorder="1" applyAlignment="1">
      <alignment horizontal="center"/>
    </xf>
    <xf numFmtId="164" fontId="6" fillId="0" borderId="4" xfId="1" applyFont="1" applyFill="1" applyBorder="1" applyAlignment="1" applyProtection="1">
      <alignment wrapText="1"/>
    </xf>
    <xf numFmtId="0" fontId="5" fillId="0" borderId="4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0" fillId="0" borderId="4" xfId="0" applyBorder="1"/>
    <xf numFmtId="0" fontId="0" fillId="0" borderId="0" xfId="0" applyAlignment="1">
      <alignment wrapText="1"/>
    </xf>
    <xf numFmtId="164" fontId="10" fillId="2" borderId="4" xfId="1" applyFont="1" applyFill="1" applyBorder="1" applyAlignment="1">
      <alignment horizontal="center"/>
    </xf>
    <xf numFmtId="164" fontId="2" fillId="0" borderId="4" xfId="1" applyFont="1" applyBorder="1" applyAlignment="1">
      <alignment wrapText="1"/>
    </xf>
    <xf numFmtId="164" fontId="10" fillId="2" borderId="4" xfId="1" applyFont="1" applyFill="1" applyBorder="1" applyAlignment="1">
      <alignment horizontal="center" wrapText="1"/>
    </xf>
    <xf numFmtId="4" fontId="0" fillId="0" borderId="0" xfId="0" applyNumberFormat="1"/>
    <xf numFmtId="4" fontId="2" fillId="0" borderId="4" xfId="1" applyNumberFormat="1" applyFont="1" applyBorder="1" applyAlignment="1">
      <alignment wrapText="1"/>
    </xf>
    <xf numFmtId="0" fontId="3" fillId="5" borderId="4" xfId="0" applyFont="1" applyFill="1" applyBorder="1" applyAlignment="1">
      <alignment horizontal="right" wrapText="1"/>
    </xf>
    <xf numFmtId="0" fontId="3" fillId="0" borderId="11" xfId="0" applyFont="1" applyBorder="1" applyAlignment="1">
      <alignment wrapText="1"/>
    </xf>
    <xf numFmtId="164" fontId="3" fillId="0" borderId="11" xfId="1" applyFont="1" applyBorder="1" applyAlignment="1">
      <alignment wrapText="1"/>
    </xf>
    <xf numFmtId="0" fontId="3" fillId="5" borderId="11" xfId="0" applyFont="1" applyFill="1" applyBorder="1" applyAlignment="1">
      <alignment horizontal="right" wrapText="1"/>
    </xf>
    <xf numFmtId="0" fontId="3" fillId="0" borderId="11" xfId="0" applyFont="1" applyBorder="1"/>
    <xf numFmtId="4" fontId="3" fillId="5" borderId="11" xfId="0" applyNumberFormat="1" applyFont="1" applyFill="1" applyBorder="1" applyAlignment="1">
      <alignment horizontal="right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165" fontId="3" fillId="0" borderId="14" xfId="1" applyNumberFormat="1" applyFont="1" applyBorder="1" applyAlignment="1">
      <alignment horizontal="right" wrapText="1"/>
    </xf>
    <xf numFmtId="0" fontId="3" fillId="0" borderId="5" xfId="1" applyNumberFormat="1" applyFont="1" applyBorder="1" applyAlignment="1">
      <alignment horizontal="right" wrapText="1"/>
    </xf>
    <xf numFmtId="165" fontId="0" fillId="0" borderId="0" xfId="0" applyNumberFormat="1"/>
    <xf numFmtId="0" fontId="3" fillId="0" borderId="4" xfId="0" applyFont="1" applyFill="1" applyBorder="1" applyAlignment="1">
      <alignment horizontal="right" wrapText="1"/>
    </xf>
    <xf numFmtId="0" fontId="3" fillId="0" borderId="4" xfId="0" applyFont="1" applyFill="1" applyBorder="1"/>
    <xf numFmtId="4" fontId="3" fillId="0" borderId="4" xfId="0" applyNumberFormat="1" applyFont="1" applyFill="1" applyBorder="1" applyAlignment="1">
      <alignment horizontal="right" wrapText="1"/>
    </xf>
    <xf numFmtId="0" fontId="0" fillId="0" borderId="0" xfId="0" applyFill="1"/>
    <xf numFmtId="167" fontId="5" fillId="0" borderId="6" xfId="1" applyNumberFormat="1" applyFont="1" applyFill="1" applyBorder="1" applyAlignment="1" applyProtection="1">
      <alignment horizontal="right" wrapText="1"/>
    </xf>
    <xf numFmtId="164" fontId="6" fillId="0" borderId="6" xfId="1" applyFont="1" applyFill="1" applyBorder="1" applyAlignment="1" applyProtection="1">
      <alignment horizontal="right" wrapText="1"/>
    </xf>
    <xf numFmtId="165" fontId="5" fillId="0" borderId="6" xfId="1" applyNumberFormat="1" applyFont="1" applyFill="1" applyBorder="1" applyAlignment="1" applyProtection="1">
      <alignment horizontal="right" wrapText="1"/>
    </xf>
    <xf numFmtId="165" fontId="6" fillId="0" borderId="6" xfId="1" applyNumberFormat="1" applyFont="1" applyFill="1" applyBorder="1" applyAlignment="1" applyProtection="1">
      <alignment horizontal="right" wrapText="1"/>
    </xf>
    <xf numFmtId="0" fontId="3" fillId="3" borderId="4" xfId="0" applyFont="1" applyFill="1" applyBorder="1" applyAlignment="1">
      <alignment horizontal="left" wrapText="1"/>
    </xf>
    <xf numFmtId="0" fontId="6" fillId="0" borderId="6" xfId="0" applyFont="1" applyBorder="1" applyAlignment="1">
      <alignment horizontal="right" wrapText="1"/>
    </xf>
    <xf numFmtId="0" fontId="2" fillId="2" borderId="4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</cellXfs>
  <cellStyles count="7">
    <cellStyle name="Dziesiętny" xfId="1" builtinId="3"/>
    <cellStyle name="Dziesiętny 2" xfId="2" xr:uid="{00000000-0005-0000-0000-000001000000}"/>
    <cellStyle name="Dziesiętny 3" xfId="4" xr:uid="{00000000-0005-0000-0000-000002000000}"/>
    <cellStyle name="Excel Built-in Excel Built-in Excel Built-in Excel Built-in Normal" xfId="5" xr:uid="{00000000-0005-0000-0000-000003000000}"/>
    <cellStyle name="Excel Built-in Excel Built-in Excel Built-in Normal" xfId="6" xr:uid="{00000000-0005-0000-0000-000004000000}"/>
    <cellStyle name="Normalny" xfId="0" builtinId="0"/>
    <cellStyle name="Normalny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workbookViewId="0">
      <selection activeCell="G52" sqref="G52"/>
    </sheetView>
  </sheetViews>
  <sheetFormatPr defaultRowHeight="14.4"/>
  <cols>
    <col min="1" max="1" width="4.88671875" customWidth="1"/>
    <col min="2" max="2" width="36.6640625" customWidth="1"/>
    <col min="3" max="3" width="10.44140625" customWidth="1"/>
    <col min="4" max="4" width="19.33203125" customWidth="1"/>
    <col min="6" max="6" width="8.5546875" style="40" customWidth="1"/>
    <col min="8" max="9" width="8.88671875" customWidth="1"/>
    <col min="11" max="11" width="12.6640625" customWidth="1"/>
  </cols>
  <sheetData>
    <row r="1" spans="1:4" ht="19.2" customHeight="1">
      <c r="A1" s="67" t="s">
        <v>0</v>
      </c>
      <c r="B1" s="67"/>
      <c r="C1" s="67"/>
      <c r="D1" s="41" t="s">
        <v>12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 ht="21" customHeight="1">
      <c r="A3" s="68"/>
      <c r="B3" s="68"/>
      <c r="C3" s="68"/>
      <c r="D3" s="5"/>
    </row>
    <row r="4" spans="1:4" ht="14.4" customHeight="1">
      <c r="A4" s="65" t="s">
        <v>8</v>
      </c>
      <c r="B4" s="65"/>
      <c r="C4" s="65"/>
      <c r="D4" s="65"/>
    </row>
    <row r="5" spans="1:4">
      <c r="A5" s="8">
        <v>1</v>
      </c>
      <c r="B5" s="8" t="s">
        <v>13</v>
      </c>
      <c r="C5" s="8">
        <v>2004</v>
      </c>
      <c r="D5" s="61" t="s">
        <v>548</v>
      </c>
    </row>
    <row r="6" spans="1:4">
      <c r="A6" s="8">
        <f>A5+1</f>
        <v>2</v>
      </c>
      <c r="B6" s="8" t="s">
        <v>15</v>
      </c>
      <c r="C6" s="8">
        <v>2005</v>
      </c>
      <c r="D6" s="61" t="s">
        <v>550</v>
      </c>
    </row>
    <row r="7" spans="1:4" ht="27.6">
      <c r="A7" s="8">
        <f t="shared" ref="A7:A62" si="0">A6+1</f>
        <v>3</v>
      </c>
      <c r="B7" s="8" t="s">
        <v>17</v>
      </c>
      <c r="C7" s="8">
        <v>2005</v>
      </c>
      <c r="D7" s="61" t="s">
        <v>552</v>
      </c>
    </row>
    <row r="8" spans="1:4">
      <c r="A8" s="8">
        <f t="shared" si="0"/>
        <v>4</v>
      </c>
      <c r="B8" s="8" t="s">
        <v>18</v>
      </c>
      <c r="C8" s="8">
        <v>2005</v>
      </c>
      <c r="D8" s="61" t="s">
        <v>553</v>
      </c>
    </row>
    <row r="9" spans="1:4">
      <c r="A9" s="8">
        <f t="shared" si="0"/>
        <v>5</v>
      </c>
      <c r="B9" s="8" t="s">
        <v>19</v>
      </c>
      <c r="C9" s="8">
        <v>2005</v>
      </c>
      <c r="D9" s="61" t="s">
        <v>554</v>
      </c>
    </row>
    <row r="10" spans="1:4">
      <c r="A10" s="8">
        <f t="shared" si="0"/>
        <v>6</v>
      </c>
      <c r="B10" s="8" t="s">
        <v>21</v>
      </c>
      <c r="C10" s="8">
        <v>2005</v>
      </c>
      <c r="D10" s="61" t="s">
        <v>556</v>
      </c>
    </row>
    <row r="11" spans="1:4">
      <c r="A11" s="8">
        <f t="shared" si="0"/>
        <v>7</v>
      </c>
      <c r="B11" s="8" t="s">
        <v>22</v>
      </c>
      <c r="C11" s="8">
        <v>2005</v>
      </c>
      <c r="D11" s="61" t="s">
        <v>557</v>
      </c>
    </row>
    <row r="12" spans="1:4">
      <c r="A12" s="8">
        <f t="shared" si="0"/>
        <v>8</v>
      </c>
      <c r="B12" s="8" t="s">
        <v>22</v>
      </c>
      <c r="C12" s="8">
        <v>2005</v>
      </c>
      <c r="D12" s="61" t="s">
        <v>558</v>
      </c>
    </row>
    <row r="13" spans="1:4">
      <c r="A13" s="8">
        <f t="shared" si="0"/>
        <v>9</v>
      </c>
      <c r="B13" s="8" t="s">
        <v>24</v>
      </c>
      <c r="C13" s="8">
        <v>2005</v>
      </c>
      <c r="D13" s="61" t="s">
        <v>559</v>
      </c>
    </row>
    <row r="14" spans="1:4">
      <c r="A14" s="8">
        <f t="shared" si="0"/>
        <v>10</v>
      </c>
      <c r="B14" s="8" t="s">
        <v>25</v>
      </c>
      <c r="C14" s="8">
        <v>2005</v>
      </c>
      <c r="D14" s="61" t="s">
        <v>606</v>
      </c>
    </row>
    <row r="15" spans="1:4">
      <c r="A15" s="8">
        <f t="shared" si="0"/>
        <v>11</v>
      </c>
      <c r="B15" s="8" t="s">
        <v>26</v>
      </c>
      <c r="C15" s="8">
        <v>2007</v>
      </c>
      <c r="D15" s="61" t="s">
        <v>560</v>
      </c>
    </row>
    <row r="16" spans="1:4">
      <c r="A16" s="8">
        <f t="shared" si="0"/>
        <v>12</v>
      </c>
      <c r="B16" s="8" t="s">
        <v>27</v>
      </c>
      <c r="C16" s="8">
        <v>2007</v>
      </c>
      <c r="D16" s="61" t="s">
        <v>561</v>
      </c>
    </row>
    <row r="17" spans="1:4">
      <c r="A17" s="8">
        <f t="shared" si="0"/>
        <v>13</v>
      </c>
      <c r="B17" s="8" t="s">
        <v>27</v>
      </c>
      <c r="C17" s="8">
        <v>2007</v>
      </c>
      <c r="D17" s="61" t="s">
        <v>562</v>
      </c>
    </row>
    <row r="18" spans="1:4">
      <c r="A18" s="8">
        <f t="shared" si="0"/>
        <v>14</v>
      </c>
      <c r="B18" s="8" t="s">
        <v>28</v>
      </c>
      <c r="C18" s="8">
        <v>2007</v>
      </c>
      <c r="D18" s="61" t="s">
        <v>563</v>
      </c>
    </row>
    <row r="19" spans="1:4">
      <c r="A19" s="8">
        <f t="shared" si="0"/>
        <v>15</v>
      </c>
      <c r="B19" s="8" t="s">
        <v>29</v>
      </c>
      <c r="C19" s="8">
        <v>2007</v>
      </c>
      <c r="D19" s="61" t="s">
        <v>564</v>
      </c>
    </row>
    <row r="20" spans="1:4">
      <c r="A20" s="8">
        <f t="shared" si="0"/>
        <v>16</v>
      </c>
      <c r="B20" s="8" t="s">
        <v>30</v>
      </c>
      <c r="C20" s="8">
        <v>2007</v>
      </c>
      <c r="D20" s="61" t="s">
        <v>565</v>
      </c>
    </row>
    <row r="21" spans="1:4">
      <c r="A21" s="8">
        <f t="shared" si="0"/>
        <v>17</v>
      </c>
      <c r="B21" s="8" t="s">
        <v>31</v>
      </c>
      <c r="C21" s="8">
        <v>2008</v>
      </c>
      <c r="D21" s="61" t="s">
        <v>566</v>
      </c>
    </row>
    <row r="22" spans="1:4">
      <c r="A22" s="8">
        <f t="shared" si="0"/>
        <v>18</v>
      </c>
      <c r="B22" s="8" t="s">
        <v>22</v>
      </c>
      <c r="C22" s="8">
        <v>2008</v>
      </c>
      <c r="D22" s="61" t="s">
        <v>567</v>
      </c>
    </row>
    <row r="23" spans="1:4">
      <c r="A23" s="8">
        <f t="shared" si="0"/>
        <v>19</v>
      </c>
      <c r="B23" s="8" t="s">
        <v>22</v>
      </c>
      <c r="C23" s="8">
        <v>2008</v>
      </c>
      <c r="D23" s="61" t="s">
        <v>568</v>
      </c>
    </row>
    <row r="24" spans="1:4">
      <c r="A24" s="8">
        <f t="shared" si="0"/>
        <v>20</v>
      </c>
      <c r="B24" s="8" t="s">
        <v>32</v>
      </c>
      <c r="C24" s="8">
        <v>2008</v>
      </c>
      <c r="D24" s="61" t="s">
        <v>569</v>
      </c>
    </row>
    <row r="25" spans="1:4">
      <c r="A25" s="8">
        <f t="shared" si="0"/>
        <v>21</v>
      </c>
      <c r="B25" s="8" t="s">
        <v>33</v>
      </c>
      <c r="C25" s="8">
        <v>2009</v>
      </c>
      <c r="D25" s="61" t="s">
        <v>570</v>
      </c>
    </row>
    <row r="26" spans="1:4">
      <c r="A26" s="8">
        <f t="shared" si="0"/>
        <v>22</v>
      </c>
      <c r="B26" s="8" t="s">
        <v>34</v>
      </c>
      <c r="C26" s="8">
        <v>2009</v>
      </c>
      <c r="D26" s="61" t="s">
        <v>571</v>
      </c>
    </row>
    <row r="27" spans="1:4">
      <c r="A27" s="8">
        <f t="shared" si="0"/>
        <v>23</v>
      </c>
      <c r="B27" s="8" t="s">
        <v>35</v>
      </c>
      <c r="C27" s="8">
        <v>2009</v>
      </c>
      <c r="D27" s="61" t="s">
        <v>572</v>
      </c>
    </row>
    <row r="28" spans="1:4">
      <c r="A28" s="8">
        <f t="shared" si="0"/>
        <v>24</v>
      </c>
      <c r="B28" s="8" t="s">
        <v>36</v>
      </c>
      <c r="C28" s="8">
        <v>2010</v>
      </c>
      <c r="D28" s="61" t="s">
        <v>573</v>
      </c>
    </row>
    <row r="29" spans="1:4" ht="27.6">
      <c r="A29" s="8">
        <f t="shared" si="0"/>
        <v>25</v>
      </c>
      <c r="B29" s="8" t="s">
        <v>37</v>
      </c>
      <c r="C29" s="8">
        <v>2010</v>
      </c>
      <c r="D29" s="61" t="s">
        <v>574</v>
      </c>
    </row>
    <row r="30" spans="1:4">
      <c r="A30" s="8">
        <f t="shared" si="0"/>
        <v>26</v>
      </c>
      <c r="B30" s="8" t="s">
        <v>36</v>
      </c>
      <c r="C30" s="8">
        <v>2010</v>
      </c>
      <c r="D30" s="61" t="s">
        <v>575</v>
      </c>
    </row>
    <row r="31" spans="1:4">
      <c r="A31" s="8">
        <f t="shared" si="0"/>
        <v>27</v>
      </c>
      <c r="B31" s="8" t="s">
        <v>36</v>
      </c>
      <c r="C31" s="8">
        <v>2010</v>
      </c>
      <c r="D31" s="61" t="s">
        <v>575</v>
      </c>
    </row>
    <row r="32" spans="1:4">
      <c r="A32" s="8">
        <f t="shared" si="0"/>
        <v>28</v>
      </c>
      <c r="B32" s="8" t="s">
        <v>38</v>
      </c>
      <c r="C32" s="8">
        <v>2010</v>
      </c>
      <c r="D32" s="61" t="s">
        <v>576</v>
      </c>
    </row>
    <row r="33" spans="1:4">
      <c r="A33" s="8">
        <f t="shared" si="0"/>
        <v>29</v>
      </c>
      <c r="B33" s="8" t="s">
        <v>39</v>
      </c>
      <c r="C33" s="8">
        <v>2010</v>
      </c>
      <c r="D33" s="61" t="s">
        <v>577</v>
      </c>
    </row>
    <row r="34" spans="1:4">
      <c r="A34" s="8">
        <f t="shared" si="0"/>
        <v>30</v>
      </c>
      <c r="B34" s="8" t="s">
        <v>36</v>
      </c>
      <c r="C34" s="8">
        <v>2010</v>
      </c>
      <c r="D34" s="61" t="s">
        <v>581</v>
      </c>
    </row>
    <row r="35" spans="1:4" ht="27.6">
      <c r="A35" s="8">
        <f t="shared" si="0"/>
        <v>31</v>
      </c>
      <c r="B35" s="8" t="s">
        <v>43</v>
      </c>
      <c r="C35" s="8">
        <v>2010</v>
      </c>
      <c r="D35" s="61" t="s">
        <v>582</v>
      </c>
    </row>
    <row r="36" spans="1:4">
      <c r="A36" s="8">
        <f t="shared" si="0"/>
        <v>32</v>
      </c>
      <c r="B36" s="8" t="s">
        <v>44</v>
      </c>
      <c r="C36" s="8">
        <v>2010</v>
      </c>
      <c r="D36" s="61" t="s">
        <v>583</v>
      </c>
    </row>
    <row r="37" spans="1:4">
      <c r="A37" s="8">
        <f t="shared" si="0"/>
        <v>33</v>
      </c>
      <c r="B37" s="8" t="s">
        <v>45</v>
      </c>
      <c r="C37" s="8">
        <v>2011</v>
      </c>
      <c r="D37" s="61" t="s">
        <v>584</v>
      </c>
    </row>
    <row r="38" spans="1:4">
      <c r="A38" s="8">
        <f t="shared" si="0"/>
        <v>34</v>
      </c>
      <c r="B38" s="8" t="s">
        <v>47</v>
      </c>
      <c r="C38" s="8">
        <v>2012</v>
      </c>
      <c r="D38" s="61" t="s">
        <v>586</v>
      </c>
    </row>
    <row r="39" spans="1:4">
      <c r="A39" s="8">
        <f t="shared" si="0"/>
        <v>35</v>
      </c>
      <c r="B39" s="8" t="s">
        <v>48</v>
      </c>
      <c r="C39" s="8">
        <v>2012</v>
      </c>
      <c r="D39" s="61" t="s">
        <v>587</v>
      </c>
    </row>
    <row r="40" spans="1:4">
      <c r="A40" s="8">
        <f t="shared" si="0"/>
        <v>36</v>
      </c>
      <c r="B40" s="8" t="s">
        <v>30</v>
      </c>
      <c r="C40" s="8">
        <v>2013</v>
      </c>
      <c r="D40" s="61" t="s">
        <v>589</v>
      </c>
    </row>
    <row r="41" spans="1:4">
      <c r="A41" s="8">
        <f t="shared" si="0"/>
        <v>37</v>
      </c>
      <c r="B41" s="8" t="s">
        <v>51</v>
      </c>
      <c r="C41" s="8"/>
      <c r="D41" s="61">
        <v>273</v>
      </c>
    </row>
    <row r="42" spans="1:4">
      <c r="A42" s="8">
        <f t="shared" si="0"/>
        <v>38</v>
      </c>
      <c r="B42" s="8" t="s">
        <v>52</v>
      </c>
      <c r="C42" s="8"/>
      <c r="D42" s="61">
        <v>566</v>
      </c>
    </row>
    <row r="43" spans="1:4">
      <c r="A43" s="8">
        <f t="shared" si="0"/>
        <v>39</v>
      </c>
      <c r="B43" s="8" t="s">
        <v>53</v>
      </c>
      <c r="C43" s="8"/>
      <c r="D43" s="61">
        <v>720</v>
      </c>
    </row>
    <row r="44" spans="1:4">
      <c r="A44" s="8">
        <f t="shared" si="0"/>
        <v>40</v>
      </c>
      <c r="B44" s="8" t="s">
        <v>54</v>
      </c>
      <c r="C44" s="8"/>
      <c r="D44" s="61">
        <v>856</v>
      </c>
    </row>
    <row r="45" spans="1:4">
      <c r="A45" s="8">
        <f t="shared" si="0"/>
        <v>41</v>
      </c>
      <c r="B45" s="8" t="s">
        <v>55</v>
      </c>
      <c r="C45" s="8"/>
      <c r="D45" s="61">
        <v>870</v>
      </c>
    </row>
    <row r="46" spans="1:4">
      <c r="A46" s="8">
        <f t="shared" si="0"/>
        <v>42</v>
      </c>
      <c r="B46" s="8" t="s">
        <v>56</v>
      </c>
      <c r="C46" s="8"/>
      <c r="D46" s="61">
        <v>925.98</v>
      </c>
    </row>
    <row r="47" spans="1:4">
      <c r="A47" s="8">
        <f t="shared" si="0"/>
        <v>43</v>
      </c>
      <c r="B47" s="8" t="s">
        <v>57</v>
      </c>
      <c r="C47" s="8"/>
      <c r="D47" s="61" t="s">
        <v>590</v>
      </c>
    </row>
    <row r="48" spans="1:4" ht="27.6">
      <c r="A48" s="8">
        <f t="shared" si="0"/>
        <v>44</v>
      </c>
      <c r="B48" s="8" t="s">
        <v>58</v>
      </c>
      <c r="C48" s="8"/>
      <c r="D48" s="61" t="s">
        <v>591</v>
      </c>
    </row>
    <row r="49" spans="1:4">
      <c r="A49" s="8">
        <f t="shared" si="0"/>
        <v>45</v>
      </c>
      <c r="B49" s="8" t="s">
        <v>59</v>
      </c>
      <c r="C49" s="8"/>
      <c r="D49" s="61" t="s">
        <v>592</v>
      </c>
    </row>
    <row r="50" spans="1:4">
      <c r="A50" s="8">
        <f t="shared" si="0"/>
        <v>46</v>
      </c>
      <c r="B50" s="8" t="s">
        <v>60</v>
      </c>
      <c r="C50" s="8"/>
      <c r="D50" s="61" t="s">
        <v>593</v>
      </c>
    </row>
    <row r="51" spans="1:4">
      <c r="A51" s="8">
        <f t="shared" si="0"/>
        <v>47</v>
      </c>
      <c r="B51" s="8" t="s">
        <v>61</v>
      </c>
      <c r="C51" s="8"/>
      <c r="D51" s="61" t="s">
        <v>594</v>
      </c>
    </row>
    <row r="52" spans="1:4">
      <c r="A52" s="8">
        <f t="shared" si="0"/>
        <v>48</v>
      </c>
      <c r="B52" s="8" t="s">
        <v>62</v>
      </c>
      <c r="C52" s="8">
        <v>2015</v>
      </c>
      <c r="D52" s="61" t="s">
        <v>595</v>
      </c>
    </row>
    <row r="53" spans="1:4">
      <c r="A53" s="8">
        <f t="shared" si="0"/>
        <v>49</v>
      </c>
      <c r="B53" s="8" t="s">
        <v>5</v>
      </c>
      <c r="C53" s="8">
        <v>2015</v>
      </c>
      <c r="D53" s="61" t="s">
        <v>596</v>
      </c>
    </row>
    <row r="54" spans="1:4">
      <c r="A54" s="8">
        <f t="shared" si="0"/>
        <v>50</v>
      </c>
      <c r="B54" s="8" t="s">
        <v>63</v>
      </c>
      <c r="C54" s="8">
        <v>2015</v>
      </c>
      <c r="D54" s="61" t="s">
        <v>597</v>
      </c>
    </row>
    <row r="55" spans="1:4">
      <c r="A55" s="8">
        <f t="shared" si="0"/>
        <v>51</v>
      </c>
      <c r="B55" s="8" t="s">
        <v>64</v>
      </c>
      <c r="C55" s="8">
        <v>2015</v>
      </c>
      <c r="D55" s="61" t="s">
        <v>598</v>
      </c>
    </row>
    <row r="56" spans="1:4">
      <c r="A56" s="8">
        <f t="shared" si="0"/>
        <v>52</v>
      </c>
      <c r="B56" s="8" t="s">
        <v>65</v>
      </c>
      <c r="C56" s="8">
        <v>2016</v>
      </c>
      <c r="D56" s="61" t="s">
        <v>599</v>
      </c>
    </row>
    <row r="57" spans="1:4" ht="27.6">
      <c r="A57" s="8">
        <f t="shared" si="0"/>
        <v>53</v>
      </c>
      <c r="B57" s="8" t="s">
        <v>66</v>
      </c>
      <c r="C57" s="8">
        <v>2016</v>
      </c>
      <c r="D57" s="61" t="s">
        <v>600</v>
      </c>
    </row>
    <row r="58" spans="1:4">
      <c r="A58" s="8">
        <f t="shared" si="0"/>
        <v>54</v>
      </c>
      <c r="B58" s="8" t="s">
        <v>543</v>
      </c>
      <c r="C58" s="8">
        <v>2018</v>
      </c>
      <c r="D58" s="61" t="s">
        <v>601</v>
      </c>
    </row>
    <row r="59" spans="1:4">
      <c r="A59" s="8">
        <f t="shared" si="0"/>
        <v>55</v>
      </c>
      <c r="B59" s="8" t="s">
        <v>544</v>
      </c>
      <c r="C59" s="8">
        <v>2018</v>
      </c>
      <c r="D59" s="61" t="s">
        <v>602</v>
      </c>
    </row>
    <row r="60" spans="1:4" ht="27.6">
      <c r="A60" s="8">
        <f t="shared" si="0"/>
        <v>56</v>
      </c>
      <c r="B60" s="8" t="s">
        <v>545</v>
      </c>
      <c r="C60" s="8">
        <v>2019</v>
      </c>
      <c r="D60" s="61" t="s">
        <v>603</v>
      </c>
    </row>
    <row r="61" spans="1:4">
      <c r="A61" s="8">
        <f t="shared" si="0"/>
        <v>57</v>
      </c>
      <c r="B61" s="8" t="s">
        <v>546</v>
      </c>
      <c r="C61" s="8">
        <v>2019</v>
      </c>
      <c r="D61" s="61" t="s">
        <v>604</v>
      </c>
    </row>
    <row r="62" spans="1:4">
      <c r="A62" s="8">
        <f t="shared" si="0"/>
        <v>58</v>
      </c>
      <c r="B62" s="8" t="s">
        <v>547</v>
      </c>
      <c r="C62" s="8">
        <v>2021</v>
      </c>
      <c r="D62" s="61" t="s">
        <v>605</v>
      </c>
    </row>
    <row r="63" spans="1:4" ht="14.4" customHeight="1">
      <c r="A63" s="66" t="s">
        <v>7</v>
      </c>
      <c r="B63" s="66"/>
      <c r="C63" s="66"/>
      <c r="D63" s="62" t="s">
        <v>608</v>
      </c>
    </row>
    <row r="64" spans="1:4" ht="14.4" customHeight="1">
      <c r="A64" s="65" t="s">
        <v>9</v>
      </c>
      <c r="B64" s="65"/>
      <c r="C64" s="65"/>
      <c r="D64" s="65"/>
    </row>
    <row r="65" spans="1:4">
      <c r="A65" s="8">
        <v>1</v>
      </c>
      <c r="B65" s="8" t="s">
        <v>14</v>
      </c>
      <c r="C65" s="8">
        <v>2004</v>
      </c>
      <c r="D65" s="63" t="s">
        <v>549</v>
      </c>
    </row>
    <row r="66" spans="1:4">
      <c r="A66" s="8">
        <v>2</v>
      </c>
      <c r="B66" s="8" t="s">
        <v>16</v>
      </c>
      <c r="C66" s="8">
        <v>2005</v>
      </c>
      <c r="D66" s="63" t="s">
        <v>551</v>
      </c>
    </row>
    <row r="67" spans="1:4">
      <c r="A67" s="8">
        <v>3</v>
      </c>
      <c r="B67" s="8" t="s">
        <v>20</v>
      </c>
      <c r="C67" s="8">
        <v>2005</v>
      </c>
      <c r="D67" s="63" t="s">
        <v>555</v>
      </c>
    </row>
    <row r="68" spans="1:4">
      <c r="A68" s="8">
        <v>4</v>
      </c>
      <c r="B68" s="8" t="s">
        <v>40</v>
      </c>
      <c r="C68" s="8">
        <v>2010</v>
      </c>
      <c r="D68" s="63" t="s">
        <v>578</v>
      </c>
    </row>
    <row r="69" spans="1:4">
      <c r="A69" s="8">
        <v>5</v>
      </c>
      <c r="B69" s="8" t="s">
        <v>41</v>
      </c>
      <c r="C69" s="8">
        <v>2010</v>
      </c>
      <c r="D69" s="63" t="s">
        <v>579</v>
      </c>
    </row>
    <row r="70" spans="1:4">
      <c r="A70" s="8">
        <v>6</v>
      </c>
      <c r="B70" s="8" t="s">
        <v>42</v>
      </c>
      <c r="C70" s="8">
        <v>2010</v>
      </c>
      <c r="D70" s="63" t="s">
        <v>580</v>
      </c>
    </row>
    <row r="71" spans="1:4">
      <c r="A71" s="8">
        <v>7</v>
      </c>
      <c r="B71" s="8" t="s">
        <v>46</v>
      </c>
      <c r="C71" s="8">
        <v>2012</v>
      </c>
      <c r="D71" s="63" t="s">
        <v>585</v>
      </c>
    </row>
    <row r="72" spans="1:4">
      <c r="A72" s="8">
        <v>8</v>
      </c>
      <c r="B72" s="8" t="s">
        <v>50</v>
      </c>
      <c r="C72" s="8">
        <v>2013</v>
      </c>
      <c r="D72" s="63" t="s">
        <v>588</v>
      </c>
    </row>
    <row r="73" spans="1:4" ht="14.4" customHeight="1">
      <c r="A73" s="66" t="s">
        <v>7</v>
      </c>
      <c r="B73" s="66"/>
      <c r="C73" s="66"/>
      <c r="D73" s="64" t="s">
        <v>607</v>
      </c>
    </row>
    <row r="74" spans="1:4">
      <c r="A74" s="65" t="s">
        <v>10</v>
      </c>
      <c r="B74" s="65"/>
      <c r="C74" s="65"/>
      <c r="D74" s="65"/>
    </row>
    <row r="75" spans="1:4">
      <c r="A75" s="39">
        <v>1</v>
      </c>
      <c r="B75" s="8" t="s">
        <v>23</v>
      </c>
      <c r="C75" s="8">
        <v>2005</v>
      </c>
      <c r="D75" s="9">
        <v>15132.09</v>
      </c>
    </row>
    <row r="76" spans="1:4">
      <c r="C76" t="s">
        <v>11</v>
      </c>
      <c r="D76" s="10">
        <f>SUM(D75:D75)</f>
        <v>15132.09</v>
      </c>
    </row>
  </sheetData>
  <mergeCells count="9">
    <mergeCell ref="A74:D74"/>
    <mergeCell ref="A64:D64"/>
    <mergeCell ref="A73:C73"/>
    <mergeCell ref="A1:C1"/>
    <mergeCell ref="A2:A3"/>
    <mergeCell ref="B2:B3"/>
    <mergeCell ref="C2:C3"/>
    <mergeCell ref="A4:D4"/>
    <mergeCell ref="A63:C6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4"/>
  <sheetViews>
    <sheetView workbookViewId="0">
      <selection activeCell="D23" sqref="D23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34.950000000000003" customHeight="1">
      <c r="A1" s="67" t="s">
        <v>0</v>
      </c>
      <c r="B1" s="67"/>
      <c r="C1" s="67"/>
      <c r="D1" s="43" t="s">
        <v>132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133</v>
      </c>
      <c r="C5" s="46">
        <v>2017</v>
      </c>
      <c r="D5" s="19">
        <v>2699</v>
      </c>
    </row>
    <row r="6" spans="1:4">
      <c r="A6" s="46">
        <v>2</v>
      </c>
      <c r="B6" s="7" t="s">
        <v>373</v>
      </c>
      <c r="C6" s="46">
        <v>2019</v>
      </c>
      <c r="D6" s="19">
        <v>19382.849999999999</v>
      </c>
    </row>
    <row r="7" spans="1:4">
      <c r="A7" s="46">
        <v>3</v>
      </c>
      <c r="B7" s="7" t="s">
        <v>374</v>
      </c>
      <c r="C7" s="46">
        <v>2019</v>
      </c>
      <c r="D7" s="19">
        <v>13409.76</v>
      </c>
    </row>
    <row r="8" spans="1:4">
      <c r="A8" s="46">
        <v>4</v>
      </c>
      <c r="B8" s="7" t="s">
        <v>254</v>
      </c>
      <c r="C8" s="46">
        <v>2020</v>
      </c>
      <c r="D8" s="19">
        <v>41857.360000000001</v>
      </c>
    </row>
    <row r="9" spans="1:4">
      <c r="A9" s="46">
        <v>5</v>
      </c>
      <c r="B9" s="7" t="s">
        <v>375</v>
      </c>
      <c r="C9" s="46">
        <v>2021</v>
      </c>
      <c r="D9" s="19">
        <v>8192.23</v>
      </c>
    </row>
    <row r="10" spans="1:4">
      <c r="A10" s="69" t="s">
        <v>6</v>
      </c>
      <c r="B10" s="70"/>
      <c r="C10" s="71"/>
      <c r="D10" s="45">
        <f>SUM(D5:D9)</f>
        <v>85541.2</v>
      </c>
    </row>
    <row r="11" spans="1:4">
      <c r="A11" s="65" t="s">
        <v>9</v>
      </c>
      <c r="B11" s="65"/>
      <c r="C11" s="65"/>
      <c r="D11" s="65"/>
    </row>
    <row r="12" spans="1:4">
      <c r="A12" s="17">
        <v>1</v>
      </c>
      <c r="B12" s="7" t="s">
        <v>135</v>
      </c>
      <c r="C12" s="18">
        <v>2014</v>
      </c>
      <c r="D12" s="20">
        <v>2999</v>
      </c>
    </row>
    <row r="13" spans="1:4">
      <c r="A13" s="17">
        <v>2</v>
      </c>
      <c r="B13" s="7" t="s">
        <v>376</v>
      </c>
      <c r="C13" s="18">
        <v>2014</v>
      </c>
      <c r="D13" s="20">
        <v>5757</v>
      </c>
    </row>
    <row r="14" spans="1:4">
      <c r="A14" s="17">
        <v>3</v>
      </c>
      <c r="B14" s="7" t="s">
        <v>134</v>
      </c>
      <c r="C14" s="18">
        <v>2014</v>
      </c>
      <c r="D14" s="20">
        <v>8241</v>
      </c>
    </row>
    <row r="15" spans="1:4">
      <c r="A15" s="17">
        <v>4</v>
      </c>
      <c r="B15" s="7" t="s">
        <v>377</v>
      </c>
      <c r="C15" s="18">
        <v>2014</v>
      </c>
      <c r="D15" s="20">
        <v>3955.68</v>
      </c>
    </row>
    <row r="16" spans="1:4">
      <c r="A16" s="17">
        <v>5</v>
      </c>
      <c r="B16" s="7" t="s">
        <v>378</v>
      </c>
      <c r="C16" s="18">
        <v>2015</v>
      </c>
      <c r="D16" s="20">
        <v>4132.8</v>
      </c>
    </row>
    <row r="17" spans="1:4">
      <c r="A17" s="17">
        <v>6</v>
      </c>
      <c r="B17" s="7" t="s">
        <v>379</v>
      </c>
      <c r="C17" s="18">
        <v>2016</v>
      </c>
      <c r="D17" s="20">
        <v>2500</v>
      </c>
    </row>
    <row r="18" spans="1:4">
      <c r="A18" s="17">
        <v>7</v>
      </c>
      <c r="B18" s="7" t="s">
        <v>131</v>
      </c>
      <c r="C18" s="18">
        <v>2017</v>
      </c>
      <c r="D18" s="20">
        <v>12776.92</v>
      </c>
    </row>
    <row r="19" spans="1:4">
      <c r="A19" s="17">
        <v>8</v>
      </c>
      <c r="B19" s="7" t="s">
        <v>126</v>
      </c>
      <c r="C19" s="18">
        <v>2017</v>
      </c>
      <c r="D19" s="20">
        <v>2399</v>
      </c>
    </row>
    <row r="20" spans="1:4">
      <c r="A20" s="17">
        <v>9</v>
      </c>
      <c r="B20" s="7" t="s">
        <v>380</v>
      </c>
      <c r="C20" s="18">
        <v>2013</v>
      </c>
      <c r="D20" s="20">
        <v>2856.71</v>
      </c>
    </row>
    <row r="21" spans="1:4">
      <c r="A21" s="69" t="s">
        <v>7</v>
      </c>
      <c r="B21" s="70"/>
      <c r="C21" s="71"/>
      <c r="D21" s="33">
        <f>SUM(D12:D20)</f>
        <v>45618.11</v>
      </c>
    </row>
    <row r="23" spans="1:4">
      <c r="D23" s="56"/>
    </row>
    <row r="24" spans="1:4">
      <c r="D24" s="44"/>
    </row>
  </sheetData>
  <mergeCells count="8">
    <mergeCell ref="A11:D11"/>
    <mergeCell ref="A21:C21"/>
    <mergeCell ref="A1:C1"/>
    <mergeCell ref="A2:A3"/>
    <mergeCell ref="B2:B3"/>
    <mergeCell ref="C2:C3"/>
    <mergeCell ref="A4:D4"/>
    <mergeCell ref="A10:C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3"/>
  <sheetViews>
    <sheetView topLeftCell="A2" workbookViewId="0">
      <selection activeCell="A32" sqref="A32:C32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32.4" customHeight="1">
      <c r="A1" s="67" t="s">
        <v>0</v>
      </c>
      <c r="B1" s="67"/>
      <c r="C1" s="67"/>
      <c r="D1" s="43" t="s">
        <v>136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355</v>
      </c>
      <c r="C5" s="46">
        <v>2020</v>
      </c>
      <c r="D5" s="19">
        <v>2706</v>
      </c>
    </row>
    <row r="6" spans="1:4">
      <c r="A6" s="46">
        <v>2</v>
      </c>
      <c r="B6" s="7" t="s">
        <v>355</v>
      </c>
      <c r="C6" s="46">
        <v>2020</v>
      </c>
      <c r="D6" s="19">
        <v>2706</v>
      </c>
    </row>
    <row r="7" spans="1:4">
      <c r="A7" s="46">
        <v>3</v>
      </c>
      <c r="B7" s="7" t="s">
        <v>355</v>
      </c>
      <c r="C7" s="46">
        <v>2020</v>
      </c>
      <c r="D7" s="19">
        <v>2939.67</v>
      </c>
    </row>
    <row r="8" spans="1:4">
      <c r="A8" s="46">
        <v>4</v>
      </c>
      <c r="B8" s="7" t="s">
        <v>356</v>
      </c>
      <c r="C8" s="46">
        <v>2021</v>
      </c>
      <c r="D8" s="19">
        <v>34968.75</v>
      </c>
    </row>
    <row r="9" spans="1:4">
      <c r="A9" s="46">
        <v>5</v>
      </c>
      <c r="B9" s="7" t="s">
        <v>357</v>
      </c>
      <c r="C9" s="46">
        <v>2021</v>
      </c>
      <c r="D9" s="19">
        <v>4800</v>
      </c>
    </row>
    <row r="10" spans="1:4">
      <c r="A10" s="46">
        <v>6</v>
      </c>
      <c r="B10" s="7" t="s">
        <v>358</v>
      </c>
      <c r="C10" s="46">
        <v>2021</v>
      </c>
      <c r="D10" s="19">
        <v>5220</v>
      </c>
    </row>
    <row r="11" spans="1:4">
      <c r="A11" s="69" t="s">
        <v>6</v>
      </c>
      <c r="B11" s="70"/>
      <c r="C11" s="71"/>
      <c r="D11" s="45">
        <f>SUM(D5:D10)</f>
        <v>53340.42</v>
      </c>
    </row>
    <row r="12" spans="1:4">
      <c r="A12" s="65" t="s">
        <v>9</v>
      </c>
      <c r="B12" s="65"/>
      <c r="C12" s="65"/>
      <c r="D12" s="65"/>
    </row>
    <row r="13" spans="1:4">
      <c r="A13" s="17">
        <v>1</v>
      </c>
      <c r="B13" s="7" t="s">
        <v>137</v>
      </c>
      <c r="C13" s="18">
        <v>2018</v>
      </c>
      <c r="D13" s="20">
        <v>2499</v>
      </c>
    </row>
    <row r="14" spans="1:4">
      <c r="A14" s="17">
        <v>2</v>
      </c>
      <c r="B14" s="7" t="s">
        <v>139</v>
      </c>
      <c r="C14" s="18">
        <v>2017</v>
      </c>
      <c r="D14" s="20">
        <v>1549.8</v>
      </c>
    </row>
    <row r="15" spans="1:4">
      <c r="A15" s="17">
        <v>3</v>
      </c>
      <c r="B15" s="7" t="s">
        <v>359</v>
      </c>
      <c r="C15" s="18">
        <v>2018</v>
      </c>
      <c r="D15" s="20">
        <v>312.55</v>
      </c>
    </row>
    <row r="16" spans="1:4">
      <c r="A16" s="17">
        <v>4</v>
      </c>
      <c r="B16" s="7" t="s">
        <v>138</v>
      </c>
      <c r="C16" s="18">
        <v>2018</v>
      </c>
      <c r="D16" s="20">
        <v>4120.5</v>
      </c>
    </row>
    <row r="17" spans="1:4">
      <c r="A17" s="17">
        <v>5</v>
      </c>
      <c r="B17" s="7" t="s">
        <v>138</v>
      </c>
      <c r="C17" s="18">
        <v>2019</v>
      </c>
      <c r="D17" s="20">
        <v>4120.5</v>
      </c>
    </row>
    <row r="18" spans="1:4">
      <c r="A18" s="17">
        <v>6</v>
      </c>
      <c r="B18" s="7" t="s">
        <v>360</v>
      </c>
      <c r="C18" s="18">
        <v>2019</v>
      </c>
      <c r="D18" s="20">
        <v>1799</v>
      </c>
    </row>
    <row r="19" spans="1:4">
      <c r="A19" s="17">
        <v>7</v>
      </c>
      <c r="B19" s="7" t="s">
        <v>138</v>
      </c>
      <c r="C19" s="18">
        <v>2019</v>
      </c>
      <c r="D19" s="20">
        <v>3542.93</v>
      </c>
    </row>
    <row r="20" spans="1:4">
      <c r="A20" s="17">
        <v>8</v>
      </c>
      <c r="B20" s="7" t="s">
        <v>361</v>
      </c>
      <c r="C20" s="18">
        <v>2019</v>
      </c>
      <c r="D20" s="20">
        <v>879.8</v>
      </c>
    </row>
    <row r="21" spans="1:4">
      <c r="A21" s="17">
        <v>9</v>
      </c>
      <c r="B21" s="7" t="s">
        <v>362</v>
      </c>
      <c r="C21" s="18">
        <v>2019</v>
      </c>
      <c r="D21" s="20">
        <v>3164.54</v>
      </c>
    </row>
    <row r="22" spans="1:4">
      <c r="A22" s="17">
        <v>10</v>
      </c>
      <c r="B22" s="7" t="s">
        <v>363</v>
      </c>
      <c r="C22" s="18">
        <v>2019</v>
      </c>
      <c r="D22" s="20">
        <v>4132.8</v>
      </c>
    </row>
    <row r="23" spans="1:4">
      <c r="A23" s="17">
        <v>11</v>
      </c>
      <c r="B23" s="7" t="s">
        <v>364</v>
      </c>
      <c r="C23" s="18">
        <v>2019</v>
      </c>
      <c r="D23" s="20">
        <v>379</v>
      </c>
    </row>
    <row r="24" spans="1:4">
      <c r="A24" s="17">
        <v>12</v>
      </c>
      <c r="B24" s="7" t="s">
        <v>365</v>
      </c>
      <c r="C24" s="18">
        <v>2019</v>
      </c>
      <c r="D24" s="20">
        <v>10800</v>
      </c>
    </row>
    <row r="25" spans="1:4">
      <c r="A25" s="17">
        <v>13</v>
      </c>
      <c r="B25" s="7" t="s">
        <v>366</v>
      </c>
      <c r="C25" s="18">
        <v>2019</v>
      </c>
      <c r="D25" s="20">
        <v>13817.73</v>
      </c>
    </row>
    <row r="26" spans="1:4">
      <c r="A26" s="17">
        <v>14</v>
      </c>
      <c r="B26" s="7" t="s">
        <v>367</v>
      </c>
      <c r="C26" s="18">
        <v>2019</v>
      </c>
      <c r="D26" s="20">
        <v>3550</v>
      </c>
    </row>
    <row r="27" spans="1:4">
      <c r="A27" s="17">
        <v>15</v>
      </c>
      <c r="B27" s="7" t="s">
        <v>368</v>
      </c>
      <c r="C27" s="18">
        <v>2020</v>
      </c>
      <c r="D27" s="20">
        <v>3900</v>
      </c>
    </row>
    <row r="28" spans="1:4">
      <c r="A28" s="17">
        <v>16</v>
      </c>
      <c r="B28" s="7" t="s">
        <v>369</v>
      </c>
      <c r="C28" s="18">
        <v>2020</v>
      </c>
      <c r="D28" s="20">
        <v>1700</v>
      </c>
    </row>
    <row r="29" spans="1:4">
      <c r="A29" s="17">
        <v>17</v>
      </c>
      <c r="B29" s="7" t="s">
        <v>370</v>
      </c>
      <c r="C29" s="18">
        <v>2021</v>
      </c>
      <c r="D29" s="20">
        <v>839.99</v>
      </c>
    </row>
    <row r="30" spans="1:4">
      <c r="A30" s="17">
        <v>18</v>
      </c>
      <c r="B30" s="7" t="s">
        <v>371</v>
      </c>
      <c r="C30" s="18">
        <v>2021</v>
      </c>
      <c r="D30" s="20">
        <v>5585</v>
      </c>
    </row>
    <row r="31" spans="1:4">
      <c r="A31" s="17">
        <v>19</v>
      </c>
      <c r="B31" s="7" t="s">
        <v>372</v>
      </c>
      <c r="C31" s="18">
        <v>2021</v>
      </c>
      <c r="D31" s="20">
        <v>3700</v>
      </c>
    </row>
    <row r="32" spans="1:4">
      <c r="A32" s="69" t="s">
        <v>6</v>
      </c>
      <c r="B32" s="70"/>
      <c r="C32" s="71"/>
      <c r="D32" s="45">
        <f>SUM(D13:D31)</f>
        <v>70393.139999999985</v>
      </c>
    </row>
    <row r="33" spans="4:4">
      <c r="D33" s="44"/>
    </row>
  </sheetData>
  <mergeCells count="8">
    <mergeCell ref="A32:C32"/>
    <mergeCell ref="A12:D12"/>
    <mergeCell ref="A1:C1"/>
    <mergeCell ref="A2:A3"/>
    <mergeCell ref="B2:B3"/>
    <mergeCell ref="C2:C3"/>
    <mergeCell ref="A4:D4"/>
    <mergeCell ref="A11:C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66"/>
  <sheetViews>
    <sheetView topLeftCell="A46" workbookViewId="0">
      <selection activeCell="B68" sqref="B68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37.200000000000003" customHeight="1">
      <c r="A1" s="67" t="s">
        <v>0</v>
      </c>
      <c r="B1" s="67"/>
      <c r="C1" s="67"/>
      <c r="D1" s="43" t="s">
        <v>140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99</v>
      </c>
      <c r="C5" s="46">
        <v>2016</v>
      </c>
      <c r="D5" s="19">
        <v>6980</v>
      </c>
    </row>
    <row r="6" spans="1:4">
      <c r="A6" s="46">
        <v>2</v>
      </c>
      <c r="B6" s="7" t="s">
        <v>141</v>
      </c>
      <c r="C6" s="46">
        <v>2017</v>
      </c>
      <c r="D6" s="19">
        <v>2000</v>
      </c>
    </row>
    <row r="7" spans="1:4">
      <c r="A7" s="46">
        <v>3</v>
      </c>
      <c r="B7" s="7" t="s">
        <v>5</v>
      </c>
      <c r="C7" s="46">
        <v>2017</v>
      </c>
      <c r="D7" s="19">
        <v>2999</v>
      </c>
    </row>
    <row r="8" spans="1:4">
      <c r="A8" s="46">
        <v>4</v>
      </c>
      <c r="B8" s="7" t="s">
        <v>142</v>
      </c>
      <c r="C8" s="46">
        <v>2017</v>
      </c>
      <c r="D8" s="19">
        <v>953</v>
      </c>
    </row>
    <row r="9" spans="1:4">
      <c r="A9" s="46">
        <v>5</v>
      </c>
      <c r="B9" s="7" t="s">
        <v>316</v>
      </c>
      <c r="C9" s="46">
        <v>2018</v>
      </c>
      <c r="D9" s="19">
        <v>2939.68</v>
      </c>
    </row>
    <row r="10" spans="1:4">
      <c r="A10" s="46">
        <v>6</v>
      </c>
      <c r="B10" s="7" t="s">
        <v>316</v>
      </c>
      <c r="C10" s="46">
        <v>2018</v>
      </c>
      <c r="D10" s="19">
        <v>2939.68</v>
      </c>
    </row>
    <row r="11" spans="1:4">
      <c r="A11" s="46">
        <f>A10+1</f>
        <v>7</v>
      </c>
      <c r="B11" s="7" t="s">
        <v>317</v>
      </c>
      <c r="C11" s="46">
        <v>2018</v>
      </c>
      <c r="D11" s="19">
        <v>3592.4</v>
      </c>
    </row>
    <row r="12" spans="1:4">
      <c r="A12" s="46">
        <f t="shared" ref="A12:A25" si="0">A11+1</f>
        <v>8</v>
      </c>
      <c r="B12" s="7" t="s">
        <v>317</v>
      </c>
      <c r="C12" s="46">
        <v>2018</v>
      </c>
      <c r="D12" s="19">
        <v>3592.4</v>
      </c>
    </row>
    <row r="13" spans="1:4">
      <c r="A13" s="46">
        <f t="shared" si="0"/>
        <v>9</v>
      </c>
      <c r="B13" s="7" t="s">
        <v>318</v>
      </c>
      <c r="C13" s="46">
        <v>2018</v>
      </c>
      <c r="D13" s="19">
        <v>9350</v>
      </c>
    </row>
    <row r="14" spans="1:4">
      <c r="A14" s="46">
        <f t="shared" si="0"/>
        <v>10</v>
      </c>
      <c r="B14" s="7" t="s">
        <v>319</v>
      </c>
      <c r="C14" s="46">
        <v>2019</v>
      </c>
      <c r="D14" s="19">
        <v>771.21</v>
      </c>
    </row>
    <row r="15" spans="1:4">
      <c r="A15" s="46">
        <f t="shared" si="0"/>
        <v>11</v>
      </c>
      <c r="B15" s="7" t="s">
        <v>320</v>
      </c>
      <c r="C15" s="46">
        <v>2019</v>
      </c>
      <c r="D15" s="19">
        <v>15644.72</v>
      </c>
    </row>
    <row r="16" spans="1:4">
      <c r="A16" s="46">
        <f t="shared" si="0"/>
        <v>12</v>
      </c>
      <c r="B16" s="7" t="s">
        <v>321</v>
      </c>
      <c r="C16" s="46">
        <v>2019</v>
      </c>
      <c r="D16" s="19">
        <v>21536.5</v>
      </c>
    </row>
    <row r="17" spans="1:4">
      <c r="A17" s="46">
        <f t="shared" si="0"/>
        <v>13</v>
      </c>
      <c r="B17" s="7" t="s">
        <v>322</v>
      </c>
      <c r="C17" s="46">
        <v>2019</v>
      </c>
      <c r="D17" s="19">
        <v>13048.55</v>
      </c>
    </row>
    <row r="18" spans="1:4">
      <c r="A18" s="46">
        <f t="shared" si="0"/>
        <v>14</v>
      </c>
      <c r="B18" s="7" t="s">
        <v>323</v>
      </c>
      <c r="C18" s="46">
        <v>2019</v>
      </c>
      <c r="D18" s="19">
        <v>709</v>
      </c>
    </row>
    <row r="19" spans="1:4">
      <c r="A19" s="46">
        <f t="shared" si="0"/>
        <v>15</v>
      </c>
      <c r="B19" s="7" t="s">
        <v>96</v>
      </c>
      <c r="C19" s="46">
        <v>2019</v>
      </c>
      <c r="D19" s="19">
        <v>5560.83</v>
      </c>
    </row>
    <row r="20" spans="1:4">
      <c r="A20" s="46">
        <f t="shared" si="0"/>
        <v>16</v>
      </c>
      <c r="B20" s="7" t="s">
        <v>324</v>
      </c>
      <c r="C20" s="46">
        <v>2020</v>
      </c>
      <c r="D20" s="19">
        <v>8900</v>
      </c>
    </row>
    <row r="21" spans="1:4">
      <c r="A21" s="46">
        <f t="shared" si="0"/>
        <v>17</v>
      </c>
      <c r="B21" s="7" t="s">
        <v>325</v>
      </c>
      <c r="C21" s="46">
        <v>2020</v>
      </c>
      <c r="D21" s="19">
        <v>8200</v>
      </c>
    </row>
    <row r="22" spans="1:4">
      <c r="A22" s="46">
        <f t="shared" si="0"/>
        <v>18</v>
      </c>
      <c r="B22" s="7" t="s">
        <v>325</v>
      </c>
      <c r="C22" s="46">
        <v>2020</v>
      </c>
      <c r="D22" s="19">
        <v>8200</v>
      </c>
    </row>
    <row r="23" spans="1:4">
      <c r="A23" s="46">
        <f t="shared" si="0"/>
        <v>19</v>
      </c>
      <c r="B23" s="7" t="s">
        <v>325</v>
      </c>
      <c r="C23" s="46">
        <v>2020</v>
      </c>
      <c r="D23" s="19">
        <v>8200</v>
      </c>
    </row>
    <row r="24" spans="1:4">
      <c r="A24" s="46">
        <f t="shared" si="0"/>
        <v>20</v>
      </c>
      <c r="B24" s="7" t="s">
        <v>326</v>
      </c>
      <c r="C24" s="46">
        <v>2021</v>
      </c>
      <c r="D24" s="19">
        <v>9000</v>
      </c>
    </row>
    <row r="25" spans="1:4">
      <c r="A25" s="46">
        <f t="shared" si="0"/>
        <v>21</v>
      </c>
      <c r="B25" s="7" t="s">
        <v>327</v>
      </c>
      <c r="C25" s="46">
        <v>2021</v>
      </c>
      <c r="D25" s="19">
        <v>7300</v>
      </c>
    </row>
    <row r="26" spans="1:4">
      <c r="A26" s="69" t="s">
        <v>6</v>
      </c>
      <c r="B26" s="70"/>
      <c r="C26" s="71"/>
      <c r="D26" s="45">
        <f>SUM(D5:D25)</f>
        <v>142416.97</v>
      </c>
    </row>
    <row r="27" spans="1:4">
      <c r="A27" s="65" t="s">
        <v>9</v>
      </c>
      <c r="B27" s="65"/>
      <c r="C27" s="65"/>
      <c r="D27" s="65"/>
    </row>
    <row r="28" spans="1:4">
      <c r="A28" s="17">
        <v>1</v>
      </c>
      <c r="B28" s="7" t="s">
        <v>328</v>
      </c>
      <c r="C28" s="18">
        <v>2014</v>
      </c>
      <c r="D28" s="20">
        <v>2299</v>
      </c>
    </row>
    <row r="29" spans="1:4">
      <c r="A29" s="17">
        <f>A28+1</f>
        <v>2</v>
      </c>
      <c r="B29" s="7" t="s">
        <v>328</v>
      </c>
      <c r="C29" s="18">
        <v>2014</v>
      </c>
      <c r="D29" s="20">
        <v>2299</v>
      </c>
    </row>
    <row r="30" spans="1:4">
      <c r="A30" s="17">
        <f t="shared" ref="A30:A65" si="1">A29+1</f>
        <v>3</v>
      </c>
      <c r="B30" s="7" t="s">
        <v>329</v>
      </c>
      <c r="C30" s="46">
        <v>2016</v>
      </c>
      <c r="D30" s="19">
        <v>1450</v>
      </c>
    </row>
    <row r="31" spans="1:4">
      <c r="A31" s="17">
        <f t="shared" si="1"/>
        <v>4</v>
      </c>
      <c r="B31" s="7" t="s">
        <v>330</v>
      </c>
      <c r="C31" s="46">
        <v>2017</v>
      </c>
      <c r="D31" s="19">
        <v>1550</v>
      </c>
    </row>
    <row r="32" spans="1:4">
      <c r="A32" s="17">
        <f t="shared" si="1"/>
        <v>5</v>
      </c>
      <c r="B32" s="7" t="s">
        <v>331</v>
      </c>
      <c r="C32" s="46">
        <v>2017</v>
      </c>
      <c r="D32" s="19">
        <v>1214.0999999999999</v>
      </c>
    </row>
    <row r="33" spans="1:4">
      <c r="A33" s="17">
        <f t="shared" si="1"/>
        <v>6</v>
      </c>
      <c r="B33" s="7" t="s">
        <v>332</v>
      </c>
      <c r="C33" s="46">
        <v>2017</v>
      </c>
      <c r="D33" s="19">
        <v>1600</v>
      </c>
    </row>
    <row r="34" spans="1:4">
      <c r="A34" s="17">
        <f t="shared" si="1"/>
        <v>7</v>
      </c>
      <c r="B34" s="7" t="s">
        <v>333</v>
      </c>
      <c r="C34" s="46">
        <v>2018</v>
      </c>
      <c r="D34" s="19">
        <v>1600</v>
      </c>
    </row>
    <row r="35" spans="1:4">
      <c r="A35" s="17">
        <f t="shared" si="1"/>
        <v>8</v>
      </c>
      <c r="B35" s="7" t="s">
        <v>334</v>
      </c>
      <c r="C35" s="46">
        <v>2018</v>
      </c>
      <c r="D35" s="19">
        <v>360</v>
      </c>
    </row>
    <row r="36" spans="1:4">
      <c r="A36" s="17">
        <f t="shared" si="1"/>
        <v>9</v>
      </c>
      <c r="B36" s="7" t="s">
        <v>334</v>
      </c>
      <c r="C36" s="46">
        <v>2018</v>
      </c>
      <c r="D36" s="19">
        <v>360</v>
      </c>
    </row>
    <row r="37" spans="1:4">
      <c r="A37" s="17">
        <f t="shared" si="1"/>
        <v>10</v>
      </c>
      <c r="B37" s="7" t="s">
        <v>335</v>
      </c>
      <c r="C37" s="46">
        <v>2018</v>
      </c>
      <c r="D37" s="19">
        <v>2338</v>
      </c>
    </row>
    <row r="38" spans="1:4">
      <c r="A38" s="17">
        <f t="shared" si="1"/>
        <v>11</v>
      </c>
      <c r="B38" s="7" t="s">
        <v>336</v>
      </c>
      <c r="C38" s="46">
        <v>2018</v>
      </c>
      <c r="D38" s="19">
        <v>389</v>
      </c>
    </row>
    <row r="39" spans="1:4">
      <c r="A39" s="17">
        <f t="shared" si="1"/>
        <v>12</v>
      </c>
      <c r="B39" s="7" t="s">
        <v>337</v>
      </c>
      <c r="C39" s="46">
        <v>2019</v>
      </c>
      <c r="D39" s="19">
        <v>1169</v>
      </c>
    </row>
    <row r="40" spans="1:4">
      <c r="A40" s="17">
        <f t="shared" si="1"/>
        <v>13</v>
      </c>
      <c r="B40" s="7" t="s">
        <v>338</v>
      </c>
      <c r="C40" s="46">
        <v>2019</v>
      </c>
      <c r="D40" s="19">
        <v>2197.86</v>
      </c>
    </row>
    <row r="41" spans="1:4">
      <c r="A41" s="17">
        <f t="shared" si="1"/>
        <v>14</v>
      </c>
      <c r="B41" s="7" t="s">
        <v>338</v>
      </c>
      <c r="C41" s="46">
        <v>2019</v>
      </c>
      <c r="D41" s="19">
        <v>2860.46</v>
      </c>
    </row>
    <row r="42" spans="1:4">
      <c r="A42" s="17">
        <f t="shared" si="1"/>
        <v>15</v>
      </c>
      <c r="B42" s="7" t="s">
        <v>339</v>
      </c>
      <c r="C42" s="46">
        <v>2019</v>
      </c>
      <c r="D42" s="19">
        <v>1398</v>
      </c>
    </row>
    <row r="43" spans="1:4">
      <c r="A43" s="17">
        <f t="shared" si="1"/>
        <v>16</v>
      </c>
      <c r="B43" s="7" t="s">
        <v>340</v>
      </c>
      <c r="C43" s="46">
        <v>2019</v>
      </c>
      <c r="D43" s="19">
        <v>8000</v>
      </c>
    </row>
    <row r="44" spans="1:4">
      <c r="A44" s="17">
        <f t="shared" si="1"/>
        <v>17</v>
      </c>
      <c r="B44" s="7" t="s">
        <v>341</v>
      </c>
      <c r="C44" s="46">
        <v>2019</v>
      </c>
      <c r="D44" s="19">
        <v>12000</v>
      </c>
    </row>
    <row r="45" spans="1:4">
      <c r="A45" s="17">
        <f t="shared" si="1"/>
        <v>18</v>
      </c>
      <c r="B45" s="7" t="s">
        <v>131</v>
      </c>
      <c r="C45" s="46">
        <v>2020</v>
      </c>
      <c r="D45" s="19">
        <v>3000</v>
      </c>
    </row>
    <row r="46" spans="1:4">
      <c r="A46" s="17">
        <f t="shared" si="1"/>
        <v>19</v>
      </c>
      <c r="B46" s="7" t="s">
        <v>342</v>
      </c>
      <c r="C46" s="46">
        <v>2020</v>
      </c>
      <c r="D46" s="19">
        <v>1500</v>
      </c>
    </row>
    <row r="47" spans="1:4">
      <c r="A47" s="17">
        <f t="shared" si="1"/>
        <v>20</v>
      </c>
      <c r="B47" s="7" t="s">
        <v>343</v>
      </c>
      <c r="C47" s="46">
        <v>2020</v>
      </c>
      <c r="D47" s="19">
        <v>2699</v>
      </c>
    </row>
    <row r="48" spans="1:4">
      <c r="A48" s="17">
        <f t="shared" si="1"/>
        <v>21</v>
      </c>
      <c r="B48" s="7" t="s">
        <v>344</v>
      </c>
      <c r="C48" s="46">
        <v>2020</v>
      </c>
      <c r="D48" s="19">
        <v>1200</v>
      </c>
    </row>
    <row r="49" spans="1:4">
      <c r="A49" s="17">
        <f t="shared" si="1"/>
        <v>22</v>
      </c>
      <c r="B49" s="7" t="s">
        <v>345</v>
      </c>
      <c r="C49" s="46">
        <v>2021</v>
      </c>
      <c r="D49" s="19">
        <v>2800</v>
      </c>
    </row>
    <row r="50" spans="1:4">
      <c r="A50" s="17">
        <f t="shared" si="1"/>
        <v>23</v>
      </c>
      <c r="B50" s="7" t="s">
        <v>346</v>
      </c>
      <c r="C50" s="46">
        <v>2021</v>
      </c>
      <c r="D50" s="19">
        <v>2500</v>
      </c>
    </row>
    <row r="51" spans="1:4">
      <c r="A51" s="17">
        <f t="shared" si="1"/>
        <v>24</v>
      </c>
      <c r="B51" s="7" t="s">
        <v>346</v>
      </c>
      <c r="C51" s="46">
        <v>2016</v>
      </c>
      <c r="D51" s="19">
        <v>2500</v>
      </c>
    </row>
    <row r="52" spans="1:4">
      <c r="A52" s="17">
        <f t="shared" si="1"/>
        <v>25</v>
      </c>
      <c r="B52" s="7" t="s">
        <v>347</v>
      </c>
      <c r="C52" s="46">
        <v>2017</v>
      </c>
      <c r="D52" s="19">
        <v>2400</v>
      </c>
    </row>
    <row r="53" spans="1:4">
      <c r="A53" s="17">
        <f t="shared" si="1"/>
        <v>26</v>
      </c>
      <c r="B53" s="7" t="s">
        <v>348</v>
      </c>
      <c r="C53" s="46">
        <v>2017</v>
      </c>
      <c r="D53" s="19">
        <v>2066.4</v>
      </c>
    </row>
    <row r="54" spans="1:4">
      <c r="A54" s="17">
        <f t="shared" si="1"/>
        <v>27</v>
      </c>
      <c r="B54" s="7" t="s">
        <v>348</v>
      </c>
      <c r="C54" s="46">
        <v>2017</v>
      </c>
      <c r="D54" s="19">
        <v>2066.4</v>
      </c>
    </row>
    <row r="55" spans="1:4">
      <c r="A55" s="17">
        <f t="shared" si="1"/>
        <v>28</v>
      </c>
      <c r="B55" s="7" t="s">
        <v>349</v>
      </c>
      <c r="C55" s="46">
        <v>2018</v>
      </c>
      <c r="D55" s="19">
        <v>791.14</v>
      </c>
    </row>
    <row r="56" spans="1:4">
      <c r="A56" s="17">
        <f t="shared" si="1"/>
        <v>29</v>
      </c>
      <c r="B56" s="7" t="s">
        <v>349</v>
      </c>
      <c r="C56" s="46">
        <v>2018</v>
      </c>
      <c r="D56" s="19">
        <v>791.14</v>
      </c>
    </row>
    <row r="57" spans="1:4">
      <c r="A57" s="17">
        <f t="shared" si="1"/>
        <v>30</v>
      </c>
      <c r="B57" s="7" t="s">
        <v>349</v>
      </c>
      <c r="C57" s="46">
        <v>2018</v>
      </c>
      <c r="D57" s="19">
        <v>791.14</v>
      </c>
    </row>
    <row r="58" spans="1:4">
      <c r="A58" s="17">
        <f t="shared" si="1"/>
        <v>31</v>
      </c>
      <c r="B58" s="7" t="s">
        <v>349</v>
      </c>
      <c r="C58" s="46">
        <v>2018</v>
      </c>
      <c r="D58" s="19">
        <v>791.14</v>
      </c>
    </row>
    <row r="59" spans="1:4">
      <c r="A59" s="17">
        <f t="shared" si="1"/>
        <v>32</v>
      </c>
      <c r="B59" s="7" t="s">
        <v>349</v>
      </c>
      <c r="C59" s="46">
        <v>2018</v>
      </c>
      <c r="D59" s="19">
        <v>791.13</v>
      </c>
    </row>
    <row r="60" spans="1:4">
      <c r="A60" s="17">
        <f t="shared" si="1"/>
        <v>33</v>
      </c>
      <c r="B60" s="7" t="s">
        <v>349</v>
      </c>
      <c r="C60" s="46">
        <v>2019</v>
      </c>
      <c r="D60" s="19">
        <v>791.13</v>
      </c>
    </row>
    <row r="61" spans="1:4">
      <c r="A61" s="17">
        <f t="shared" si="1"/>
        <v>34</v>
      </c>
      <c r="B61" s="7" t="s">
        <v>350</v>
      </c>
      <c r="C61" s="46">
        <v>2019</v>
      </c>
      <c r="D61" s="19">
        <v>2500</v>
      </c>
    </row>
    <row r="62" spans="1:4">
      <c r="A62" s="17">
        <f t="shared" si="1"/>
        <v>35</v>
      </c>
      <c r="B62" s="7" t="s">
        <v>351</v>
      </c>
      <c r="C62" s="46">
        <v>2019</v>
      </c>
      <c r="D62" s="19">
        <v>470</v>
      </c>
    </row>
    <row r="63" spans="1:4">
      <c r="A63" s="17">
        <f t="shared" si="1"/>
        <v>36</v>
      </c>
      <c r="B63" s="7" t="s">
        <v>352</v>
      </c>
      <c r="C63" s="46">
        <v>2019</v>
      </c>
      <c r="D63" s="19">
        <v>3499</v>
      </c>
    </row>
    <row r="64" spans="1:4">
      <c r="A64" s="17">
        <f t="shared" si="1"/>
        <v>37</v>
      </c>
      <c r="B64" s="7" t="s">
        <v>353</v>
      </c>
      <c r="C64" s="46">
        <v>2019</v>
      </c>
      <c r="D64" s="19">
        <v>1892</v>
      </c>
    </row>
    <row r="65" spans="1:4">
      <c r="A65" s="17">
        <f t="shared" si="1"/>
        <v>38</v>
      </c>
      <c r="B65" s="7" t="s">
        <v>354</v>
      </c>
      <c r="C65" s="46">
        <v>2019</v>
      </c>
      <c r="D65" s="19">
        <v>500</v>
      </c>
    </row>
    <row r="66" spans="1:4">
      <c r="A66" s="69" t="s">
        <v>7</v>
      </c>
      <c r="B66" s="70"/>
      <c r="C66" s="71"/>
      <c r="D66" s="33">
        <f>SUM(D28:D65)</f>
        <v>79424.040000000008</v>
      </c>
    </row>
  </sheetData>
  <mergeCells count="8">
    <mergeCell ref="A27:D27"/>
    <mergeCell ref="A66:C66"/>
    <mergeCell ref="A1:C1"/>
    <mergeCell ref="A2:A3"/>
    <mergeCell ref="B2:B3"/>
    <mergeCell ref="C2:C3"/>
    <mergeCell ref="A4:D4"/>
    <mergeCell ref="A26:C2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E1:H44"/>
  <sheetViews>
    <sheetView topLeftCell="E14" workbookViewId="0">
      <selection activeCell="E24" sqref="E24:E41"/>
    </sheetView>
  </sheetViews>
  <sheetFormatPr defaultRowHeight="14.4"/>
  <cols>
    <col min="5" max="5" width="4.88671875" customWidth="1"/>
    <col min="6" max="6" width="47.6640625" customWidth="1"/>
    <col min="7" max="7" width="10.33203125" customWidth="1"/>
    <col min="8" max="8" width="20.5546875" customWidth="1"/>
  </cols>
  <sheetData>
    <row r="1" spans="5:8" ht="28.2">
      <c r="E1" s="67" t="s">
        <v>0</v>
      </c>
      <c r="F1" s="67"/>
      <c r="G1" s="67"/>
      <c r="H1" s="43" t="s">
        <v>144</v>
      </c>
    </row>
    <row r="2" spans="5:8" ht="27.6">
      <c r="E2" s="68" t="s">
        <v>1</v>
      </c>
      <c r="F2" s="68" t="s">
        <v>2</v>
      </c>
      <c r="G2" s="68" t="s">
        <v>3</v>
      </c>
      <c r="H2" s="1" t="s">
        <v>4</v>
      </c>
    </row>
    <row r="3" spans="5:8">
      <c r="E3" s="68"/>
      <c r="F3" s="68"/>
      <c r="G3" s="68"/>
      <c r="H3" s="5"/>
    </row>
    <row r="4" spans="5:8">
      <c r="E4" s="65" t="s">
        <v>8</v>
      </c>
      <c r="F4" s="65"/>
      <c r="G4" s="65"/>
      <c r="H4" s="65"/>
    </row>
    <row r="5" spans="5:8">
      <c r="E5" s="46">
        <v>1</v>
      </c>
      <c r="F5" s="7" t="s">
        <v>283</v>
      </c>
      <c r="G5" s="46">
        <v>2017</v>
      </c>
      <c r="H5" s="19">
        <v>8241</v>
      </c>
    </row>
    <row r="6" spans="5:8">
      <c r="E6" s="46">
        <v>2</v>
      </c>
      <c r="F6" s="7" t="s">
        <v>284</v>
      </c>
      <c r="G6" s="46">
        <v>2017</v>
      </c>
      <c r="H6" s="19">
        <v>5412</v>
      </c>
    </row>
    <row r="7" spans="5:8">
      <c r="E7" s="46">
        <v>3</v>
      </c>
      <c r="F7" s="7" t="s">
        <v>285</v>
      </c>
      <c r="G7" s="46">
        <v>2017</v>
      </c>
      <c r="H7" s="19">
        <v>449</v>
      </c>
    </row>
    <row r="8" spans="5:8">
      <c r="E8" s="46">
        <v>4</v>
      </c>
      <c r="F8" s="7" t="s">
        <v>286</v>
      </c>
      <c r="G8" s="46">
        <v>2018</v>
      </c>
      <c r="H8" s="19">
        <v>1640</v>
      </c>
    </row>
    <row r="9" spans="5:8">
      <c r="E9" s="46">
        <v>5</v>
      </c>
      <c r="F9" s="7" t="s">
        <v>287</v>
      </c>
      <c r="G9" s="46">
        <v>2019</v>
      </c>
      <c r="H9" s="19">
        <v>5350.5</v>
      </c>
    </row>
    <row r="10" spans="5:8">
      <c r="E10" s="46">
        <v>6</v>
      </c>
      <c r="F10" s="7" t="s">
        <v>288</v>
      </c>
      <c r="G10" s="46">
        <v>2020</v>
      </c>
      <c r="H10" s="19">
        <v>14656</v>
      </c>
    </row>
    <row r="11" spans="5:8">
      <c r="E11" s="46">
        <v>7</v>
      </c>
      <c r="F11" s="7" t="s">
        <v>289</v>
      </c>
      <c r="G11" s="46">
        <v>2020</v>
      </c>
      <c r="H11" s="19">
        <v>2997</v>
      </c>
    </row>
    <row r="12" spans="5:8">
      <c r="E12" s="46">
        <v>8</v>
      </c>
      <c r="F12" s="7" t="s">
        <v>290</v>
      </c>
      <c r="G12" s="46">
        <v>2020</v>
      </c>
      <c r="H12" s="19">
        <v>1917</v>
      </c>
    </row>
    <row r="13" spans="5:8">
      <c r="E13" s="49">
        <v>9</v>
      </c>
      <c r="F13" s="50" t="s">
        <v>291</v>
      </c>
      <c r="G13" s="49">
        <v>2020</v>
      </c>
      <c r="H13" s="51">
        <v>1800</v>
      </c>
    </row>
    <row r="14" spans="5:8">
      <c r="E14" s="49">
        <v>10</v>
      </c>
      <c r="F14" s="50" t="s">
        <v>292</v>
      </c>
      <c r="G14" s="49">
        <v>2020</v>
      </c>
      <c r="H14" s="51">
        <v>16999.900000000001</v>
      </c>
    </row>
    <row r="15" spans="5:8">
      <c r="E15" s="49">
        <v>11</v>
      </c>
      <c r="F15" s="50" t="s">
        <v>293</v>
      </c>
      <c r="G15" s="49">
        <v>2020</v>
      </c>
      <c r="H15" s="51">
        <v>8000</v>
      </c>
    </row>
    <row r="16" spans="5:8">
      <c r="E16" s="46">
        <v>12</v>
      </c>
      <c r="F16" s="7" t="s">
        <v>294</v>
      </c>
      <c r="G16" s="46">
        <v>2021</v>
      </c>
      <c r="H16" s="19">
        <v>2115.86</v>
      </c>
    </row>
    <row r="17" spans="5:8">
      <c r="E17" s="69" t="s">
        <v>6</v>
      </c>
      <c r="F17" s="70"/>
      <c r="G17" s="71"/>
      <c r="H17" s="45">
        <f>SUM(H5:H16)</f>
        <v>69578.259999999995</v>
      </c>
    </row>
    <row r="18" spans="5:8">
      <c r="E18" s="65" t="s">
        <v>9</v>
      </c>
      <c r="F18" s="65"/>
      <c r="G18" s="65"/>
      <c r="H18" s="65"/>
    </row>
    <row r="19" spans="5:8">
      <c r="E19" s="17">
        <v>1</v>
      </c>
      <c r="F19" s="7" t="s">
        <v>295</v>
      </c>
      <c r="G19" s="18">
        <v>2017</v>
      </c>
      <c r="H19" s="55">
        <v>3150</v>
      </c>
    </row>
    <row r="20" spans="5:8">
      <c r="E20" s="17">
        <v>2</v>
      </c>
      <c r="F20" s="7" t="s">
        <v>296</v>
      </c>
      <c r="G20" s="18">
        <v>2017</v>
      </c>
      <c r="H20" s="55">
        <v>1800</v>
      </c>
    </row>
    <row r="21" spans="5:8">
      <c r="E21" s="17">
        <v>3</v>
      </c>
      <c r="F21" s="7" t="s">
        <v>297</v>
      </c>
      <c r="G21" s="18">
        <v>2016</v>
      </c>
      <c r="H21" s="55">
        <v>740</v>
      </c>
    </row>
    <row r="22" spans="5:8">
      <c r="E22" s="17">
        <v>4</v>
      </c>
      <c r="F22" s="7" t="s">
        <v>143</v>
      </c>
      <c r="G22" s="18">
        <v>2017</v>
      </c>
      <c r="H22" s="55">
        <v>2099</v>
      </c>
    </row>
    <row r="23" spans="5:8">
      <c r="E23" s="17">
        <f>E22+1</f>
        <v>5</v>
      </c>
      <c r="F23" s="7" t="s">
        <v>97</v>
      </c>
      <c r="G23" s="18">
        <v>2018</v>
      </c>
      <c r="H23" s="55">
        <v>8500</v>
      </c>
    </row>
    <row r="24" spans="5:8">
      <c r="E24" s="17">
        <f t="shared" ref="E24:E41" si="0">E23+1</f>
        <v>6</v>
      </c>
      <c r="F24" s="7" t="s">
        <v>298</v>
      </c>
      <c r="G24" s="18">
        <v>2018</v>
      </c>
      <c r="H24" s="55">
        <v>400</v>
      </c>
    </row>
    <row r="25" spans="5:8">
      <c r="E25" s="17">
        <f t="shared" si="0"/>
        <v>7</v>
      </c>
      <c r="F25" s="7" t="s">
        <v>299</v>
      </c>
      <c r="G25" s="18">
        <v>2018</v>
      </c>
      <c r="H25" s="55">
        <v>419</v>
      </c>
    </row>
    <row r="26" spans="5:8">
      <c r="E26" s="17">
        <f t="shared" si="0"/>
        <v>8</v>
      </c>
      <c r="F26" s="7" t="s">
        <v>300</v>
      </c>
      <c r="G26" s="18">
        <v>2018</v>
      </c>
      <c r="H26" s="55">
        <v>621.15</v>
      </c>
    </row>
    <row r="27" spans="5:8">
      <c r="E27" s="17">
        <f t="shared" si="0"/>
        <v>9</v>
      </c>
      <c r="F27" s="7" t="s">
        <v>301</v>
      </c>
      <c r="G27" s="18">
        <v>2018</v>
      </c>
      <c r="H27" s="55">
        <v>549.99</v>
      </c>
    </row>
    <row r="28" spans="5:8">
      <c r="E28" s="17">
        <f t="shared" si="0"/>
        <v>10</v>
      </c>
      <c r="F28" s="7" t="s">
        <v>302</v>
      </c>
      <c r="G28" s="18">
        <v>2019</v>
      </c>
      <c r="H28" s="55">
        <v>1980</v>
      </c>
    </row>
    <row r="29" spans="5:8">
      <c r="E29" s="17">
        <f t="shared" si="0"/>
        <v>11</v>
      </c>
      <c r="F29" s="7" t="s">
        <v>303</v>
      </c>
      <c r="G29" s="18">
        <v>2019</v>
      </c>
      <c r="H29" s="55">
        <v>699</v>
      </c>
    </row>
    <row r="30" spans="5:8">
      <c r="E30" s="17">
        <f t="shared" si="0"/>
        <v>12</v>
      </c>
      <c r="F30" s="7" t="s">
        <v>304</v>
      </c>
      <c r="G30" s="18">
        <v>2020</v>
      </c>
      <c r="H30" s="55">
        <v>3800</v>
      </c>
    </row>
    <row r="31" spans="5:8">
      <c r="E31" s="17">
        <f t="shared" si="0"/>
        <v>13</v>
      </c>
      <c r="F31" s="7" t="s">
        <v>305</v>
      </c>
      <c r="G31" s="18">
        <v>2020</v>
      </c>
      <c r="H31" s="55">
        <v>2099</v>
      </c>
    </row>
    <row r="32" spans="5:8">
      <c r="E32" s="17">
        <f t="shared" si="0"/>
        <v>14</v>
      </c>
      <c r="F32" s="7" t="s">
        <v>306</v>
      </c>
      <c r="G32" s="18">
        <v>2020</v>
      </c>
      <c r="H32" s="55">
        <v>2499</v>
      </c>
    </row>
    <row r="33" spans="5:8">
      <c r="E33" s="17">
        <f t="shared" si="0"/>
        <v>15</v>
      </c>
      <c r="F33" s="7" t="s">
        <v>307</v>
      </c>
      <c r="G33" s="18">
        <v>2020</v>
      </c>
      <c r="H33" s="55">
        <v>630</v>
      </c>
    </row>
    <row r="34" spans="5:8">
      <c r="E34" s="17">
        <f t="shared" si="0"/>
        <v>16</v>
      </c>
      <c r="F34" s="7" t="s">
        <v>308</v>
      </c>
      <c r="G34" s="18">
        <v>2020</v>
      </c>
      <c r="H34" s="55">
        <v>1476</v>
      </c>
    </row>
    <row r="35" spans="5:8">
      <c r="E35" s="17">
        <f t="shared" si="0"/>
        <v>17</v>
      </c>
      <c r="F35" s="7" t="s">
        <v>309</v>
      </c>
      <c r="G35" s="18">
        <v>2020</v>
      </c>
      <c r="H35" s="55">
        <v>3164.54</v>
      </c>
    </row>
    <row r="36" spans="5:8">
      <c r="E36" s="17">
        <f t="shared" si="0"/>
        <v>18</v>
      </c>
      <c r="F36" s="7" t="s">
        <v>310</v>
      </c>
      <c r="G36" s="18">
        <v>2020</v>
      </c>
      <c r="H36" s="55">
        <v>2066.4</v>
      </c>
    </row>
    <row r="37" spans="5:8">
      <c r="E37" s="17">
        <f t="shared" si="0"/>
        <v>19</v>
      </c>
      <c r="F37" s="7" t="s">
        <v>311</v>
      </c>
      <c r="G37" s="18">
        <v>2021</v>
      </c>
      <c r="H37" s="55">
        <v>3167.9</v>
      </c>
    </row>
    <row r="38" spans="5:8">
      <c r="E38" s="17">
        <f t="shared" si="0"/>
        <v>20</v>
      </c>
      <c r="F38" s="7" t="s">
        <v>312</v>
      </c>
      <c r="G38" s="18">
        <v>2021</v>
      </c>
      <c r="H38" s="55">
        <v>2340.1799999999998</v>
      </c>
    </row>
    <row r="39" spans="5:8">
      <c r="E39" s="17">
        <f t="shared" si="0"/>
        <v>21</v>
      </c>
      <c r="F39" s="7" t="s">
        <v>313</v>
      </c>
      <c r="G39" s="18">
        <v>2021</v>
      </c>
      <c r="H39" s="55">
        <v>2939.7</v>
      </c>
    </row>
    <row r="40" spans="5:8">
      <c r="E40" s="17">
        <f t="shared" si="0"/>
        <v>22</v>
      </c>
      <c r="F40" s="7" t="s">
        <v>314</v>
      </c>
      <c r="G40" s="18">
        <v>2021</v>
      </c>
      <c r="H40" s="55">
        <v>5627.31</v>
      </c>
    </row>
    <row r="41" spans="5:8">
      <c r="E41" s="17">
        <f t="shared" si="0"/>
        <v>23</v>
      </c>
      <c r="F41" s="7" t="s">
        <v>315</v>
      </c>
      <c r="G41" s="18">
        <v>2021</v>
      </c>
      <c r="H41" s="55">
        <v>4590.66</v>
      </c>
    </row>
    <row r="42" spans="5:8">
      <c r="E42" s="69" t="s">
        <v>7</v>
      </c>
      <c r="F42" s="70"/>
      <c r="G42" s="71"/>
      <c r="H42" s="33">
        <f>SUM(H19:H41)</f>
        <v>55358.83</v>
      </c>
    </row>
    <row r="44" spans="5:8">
      <c r="H44" s="44"/>
    </row>
  </sheetData>
  <mergeCells count="8">
    <mergeCell ref="E18:H18"/>
    <mergeCell ref="E42:G42"/>
    <mergeCell ref="E1:G1"/>
    <mergeCell ref="E2:E3"/>
    <mergeCell ref="F2:F3"/>
    <mergeCell ref="G2:G3"/>
    <mergeCell ref="E4:H4"/>
    <mergeCell ref="E17:G17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5"/>
  <sheetViews>
    <sheetView workbookViewId="0">
      <selection activeCell="B5" sqref="B5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37.950000000000003" customHeight="1">
      <c r="A1" s="67" t="s">
        <v>0</v>
      </c>
      <c r="B1" s="67"/>
      <c r="C1" s="67"/>
      <c r="D1" s="43" t="s">
        <v>145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252</v>
      </c>
      <c r="C5" s="46">
        <v>2020</v>
      </c>
      <c r="D5" s="19">
        <v>19500</v>
      </c>
    </row>
    <row r="6" spans="1:4">
      <c r="A6" s="46">
        <v>2</v>
      </c>
      <c r="B6" s="7" t="s">
        <v>251</v>
      </c>
      <c r="C6" s="46">
        <v>2019</v>
      </c>
      <c r="D6" s="19">
        <v>12999.9</v>
      </c>
    </row>
    <row r="7" spans="1:4">
      <c r="A7" s="46">
        <v>3</v>
      </c>
      <c r="B7" s="7" t="s">
        <v>146</v>
      </c>
      <c r="C7" s="46">
        <v>2017</v>
      </c>
      <c r="D7" s="19">
        <v>5723.71</v>
      </c>
    </row>
    <row r="8" spans="1:4">
      <c r="A8" s="69" t="s">
        <v>6</v>
      </c>
      <c r="B8" s="70"/>
      <c r="C8" s="71"/>
      <c r="D8" s="45">
        <f>SUM(D5:D7)</f>
        <v>38223.61</v>
      </c>
    </row>
    <row r="9" spans="1:4">
      <c r="A9" s="65" t="s">
        <v>9</v>
      </c>
      <c r="B9" s="65"/>
      <c r="C9" s="65"/>
      <c r="D9" s="65"/>
    </row>
    <row r="10" spans="1:4">
      <c r="A10" s="17">
        <v>1</v>
      </c>
      <c r="B10" s="7" t="s">
        <v>250</v>
      </c>
      <c r="C10" s="18">
        <v>2020</v>
      </c>
      <c r="D10" s="20">
        <v>13520.8</v>
      </c>
    </row>
    <row r="11" spans="1:4">
      <c r="A11" s="17">
        <v>2</v>
      </c>
      <c r="B11" s="7" t="s">
        <v>100</v>
      </c>
      <c r="C11" s="18">
        <v>2016</v>
      </c>
      <c r="D11" s="20">
        <v>2619.9</v>
      </c>
    </row>
    <row r="12" spans="1:4">
      <c r="A12" s="69" t="s">
        <v>7</v>
      </c>
      <c r="B12" s="70"/>
      <c r="C12" s="71"/>
      <c r="D12" s="33">
        <f>D11+D10</f>
        <v>16140.699999999999</v>
      </c>
    </row>
    <row r="15" spans="1:4">
      <c r="D15" s="44"/>
    </row>
  </sheetData>
  <mergeCells count="8">
    <mergeCell ref="A9:D9"/>
    <mergeCell ref="A12:C12"/>
    <mergeCell ref="A1:C1"/>
    <mergeCell ref="A2:A3"/>
    <mergeCell ref="B2:B3"/>
    <mergeCell ref="C2:C3"/>
    <mergeCell ref="A4:D4"/>
    <mergeCell ref="A8:C8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7"/>
  <sheetViews>
    <sheetView workbookViewId="0">
      <selection activeCell="A12" sqref="A12:C12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37.200000000000003" customHeight="1">
      <c r="A1" s="67" t="s">
        <v>0</v>
      </c>
      <c r="B1" s="67"/>
      <c r="C1" s="67"/>
      <c r="D1" s="43" t="s">
        <v>147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253</v>
      </c>
      <c r="C5" s="46">
        <v>2019</v>
      </c>
      <c r="D5" s="19">
        <v>6199.2</v>
      </c>
    </row>
    <row r="6" spans="1:4">
      <c r="A6" s="46">
        <v>2</v>
      </c>
      <c r="B6" s="7" t="s">
        <v>253</v>
      </c>
      <c r="C6" s="46">
        <v>2019</v>
      </c>
      <c r="D6" s="19">
        <v>6457</v>
      </c>
    </row>
    <row r="7" spans="1:4">
      <c r="A7" s="46">
        <v>3</v>
      </c>
      <c r="B7" s="7" t="s">
        <v>254</v>
      </c>
      <c r="C7" s="46">
        <v>2019</v>
      </c>
      <c r="D7" s="19">
        <v>15800</v>
      </c>
    </row>
    <row r="8" spans="1:4">
      <c r="A8" s="46">
        <v>4</v>
      </c>
      <c r="B8" s="7" t="s">
        <v>255</v>
      </c>
      <c r="C8" s="46">
        <v>2020</v>
      </c>
      <c r="D8" s="19">
        <v>5998.32</v>
      </c>
    </row>
    <row r="9" spans="1:4">
      <c r="A9" s="46">
        <v>5</v>
      </c>
      <c r="B9" s="7" t="s">
        <v>148</v>
      </c>
      <c r="C9" s="46">
        <v>2015</v>
      </c>
      <c r="D9" s="19">
        <v>2303</v>
      </c>
    </row>
    <row r="10" spans="1:4">
      <c r="A10" s="46">
        <v>6</v>
      </c>
      <c r="B10" s="7" t="s">
        <v>149</v>
      </c>
      <c r="C10" s="46">
        <v>2017</v>
      </c>
      <c r="D10" s="19">
        <v>11400</v>
      </c>
    </row>
    <row r="11" spans="1:4">
      <c r="A11" s="46">
        <v>7</v>
      </c>
      <c r="B11" s="7" t="s">
        <v>150</v>
      </c>
      <c r="C11" s="46">
        <v>2017</v>
      </c>
      <c r="D11" s="19">
        <v>14399.9</v>
      </c>
    </row>
    <row r="12" spans="1:4">
      <c r="A12" s="69" t="s">
        <v>6</v>
      </c>
      <c r="B12" s="70"/>
      <c r="C12" s="71"/>
      <c r="D12" s="45">
        <f>SUM(D5:D11)</f>
        <v>62557.420000000006</v>
      </c>
    </row>
    <row r="14" spans="1:4">
      <c r="A14" s="65" t="s">
        <v>9</v>
      </c>
      <c r="B14" s="65"/>
      <c r="C14" s="65"/>
      <c r="D14" s="65"/>
    </row>
    <row r="15" spans="1:4">
      <c r="A15" s="17">
        <v>1</v>
      </c>
      <c r="B15" s="7" t="s">
        <v>256</v>
      </c>
      <c r="C15" s="18">
        <v>2020</v>
      </c>
      <c r="D15" s="20">
        <v>48399</v>
      </c>
    </row>
    <row r="16" spans="1:4">
      <c r="A16" s="17">
        <v>2</v>
      </c>
      <c r="B16" s="7" t="s">
        <v>257</v>
      </c>
      <c r="C16" s="18">
        <v>2021</v>
      </c>
      <c r="D16" s="20">
        <v>3249</v>
      </c>
    </row>
    <row r="17" spans="1:4">
      <c r="A17" s="69" t="s">
        <v>7</v>
      </c>
      <c r="B17" s="70"/>
      <c r="C17" s="71"/>
      <c r="D17" s="33">
        <f>D16+D15</f>
        <v>51648</v>
      </c>
    </row>
  </sheetData>
  <mergeCells count="8">
    <mergeCell ref="A14:D14"/>
    <mergeCell ref="A17:C17"/>
    <mergeCell ref="A12:C12"/>
    <mergeCell ref="A1:C1"/>
    <mergeCell ref="A2:A3"/>
    <mergeCell ref="B2:B3"/>
    <mergeCell ref="C2:C3"/>
    <mergeCell ref="A4:D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3"/>
  <sheetViews>
    <sheetView workbookViewId="0">
      <selection activeCell="D14" sqref="D14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42.6" customHeight="1">
      <c r="A1" s="67" t="s">
        <v>0</v>
      </c>
      <c r="B1" s="67"/>
      <c r="C1" s="67"/>
      <c r="D1" s="43" t="s">
        <v>151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9</v>
      </c>
      <c r="B4" s="65"/>
      <c r="C4" s="65"/>
      <c r="D4" s="65"/>
    </row>
    <row r="5" spans="1:4">
      <c r="A5" s="17">
        <v>1</v>
      </c>
      <c r="B5" s="7" t="s">
        <v>152</v>
      </c>
      <c r="C5" s="18"/>
      <c r="D5" s="20">
        <v>2450</v>
      </c>
    </row>
    <row r="6" spans="1:4">
      <c r="A6" s="17">
        <v>2</v>
      </c>
      <c r="B6" s="7" t="s">
        <v>153</v>
      </c>
      <c r="C6" s="18"/>
      <c r="D6" s="20">
        <v>2390</v>
      </c>
    </row>
    <row r="7" spans="1:4">
      <c r="A7" s="52">
        <v>3</v>
      </c>
      <c r="B7" s="50" t="s">
        <v>258</v>
      </c>
      <c r="C7" s="53">
        <v>2018</v>
      </c>
      <c r="D7" s="54" t="s">
        <v>259</v>
      </c>
    </row>
    <row r="8" spans="1:4">
      <c r="A8" s="52">
        <v>4</v>
      </c>
      <c r="B8" s="50" t="s">
        <v>260</v>
      </c>
      <c r="C8" s="53">
        <v>2019</v>
      </c>
      <c r="D8" s="54">
        <v>2090</v>
      </c>
    </row>
    <row r="9" spans="1:4">
      <c r="A9" s="52">
        <v>5</v>
      </c>
      <c r="B9" s="50" t="s">
        <v>261</v>
      </c>
      <c r="C9" s="53">
        <v>2020</v>
      </c>
      <c r="D9" s="54" t="s">
        <v>262</v>
      </c>
    </row>
    <row r="10" spans="1:4">
      <c r="A10" s="52">
        <v>6</v>
      </c>
      <c r="B10" s="50" t="s">
        <v>261</v>
      </c>
      <c r="C10" s="53">
        <v>2020</v>
      </c>
      <c r="D10" s="54" t="s">
        <v>262</v>
      </c>
    </row>
    <row r="11" spans="1:4">
      <c r="A11" s="52">
        <v>7</v>
      </c>
      <c r="B11" s="50" t="s">
        <v>263</v>
      </c>
      <c r="C11" s="53">
        <v>2020</v>
      </c>
      <c r="D11" s="54" t="s">
        <v>264</v>
      </c>
    </row>
    <row r="12" spans="1:4">
      <c r="A12" s="17">
        <v>8</v>
      </c>
      <c r="B12" s="7" t="s">
        <v>263</v>
      </c>
      <c r="C12" s="18">
        <v>2021</v>
      </c>
      <c r="D12" s="20">
        <v>11100</v>
      </c>
    </row>
    <row r="13" spans="1:4">
      <c r="A13" s="69" t="s">
        <v>7</v>
      </c>
      <c r="B13" s="70"/>
      <c r="C13" s="71"/>
      <c r="D13" s="33">
        <v>44918</v>
      </c>
    </row>
  </sheetData>
  <mergeCells count="6">
    <mergeCell ref="A4:D4"/>
    <mergeCell ref="A13:C13"/>
    <mergeCell ref="A1:C1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C5AA7-2686-49B1-A1F0-EC23E2298F73}">
  <dimension ref="A1:D24"/>
  <sheetViews>
    <sheetView workbookViewId="0">
      <selection activeCell="D30" sqref="D30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42.6" customHeight="1">
      <c r="A1" s="67" t="s">
        <v>0</v>
      </c>
      <c r="B1" s="67"/>
      <c r="C1" s="67"/>
      <c r="D1" s="43" t="s">
        <v>265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276</v>
      </c>
      <c r="B4" s="65"/>
      <c r="C4" s="65"/>
      <c r="D4" s="65"/>
    </row>
    <row r="5" spans="1:4">
      <c r="A5" s="17">
        <v>1</v>
      </c>
      <c r="B5" s="7" t="s">
        <v>266</v>
      </c>
      <c r="C5" s="18">
        <v>2019</v>
      </c>
      <c r="D5" s="20">
        <v>7100</v>
      </c>
    </row>
    <row r="6" spans="1:4">
      <c r="A6" s="17">
        <v>2</v>
      </c>
      <c r="B6" s="7" t="s">
        <v>267</v>
      </c>
      <c r="C6" s="18">
        <v>2019</v>
      </c>
      <c r="D6" s="20">
        <v>18400</v>
      </c>
    </row>
    <row r="7" spans="1:4">
      <c r="A7" s="52">
        <v>3</v>
      </c>
      <c r="B7" s="50" t="s">
        <v>268</v>
      </c>
      <c r="C7" s="53">
        <v>2018</v>
      </c>
      <c r="D7" s="54">
        <v>2122.7600000000002</v>
      </c>
    </row>
    <row r="8" spans="1:4">
      <c r="A8" s="52">
        <v>4</v>
      </c>
      <c r="B8" s="50" t="s">
        <v>269</v>
      </c>
      <c r="C8" s="53">
        <v>2019</v>
      </c>
      <c r="D8" s="54">
        <v>4420</v>
      </c>
    </row>
    <row r="9" spans="1:4">
      <c r="A9" s="52">
        <v>5</v>
      </c>
      <c r="B9" s="50" t="s">
        <v>270</v>
      </c>
      <c r="C9" s="53">
        <v>2020</v>
      </c>
      <c r="D9" s="54">
        <v>2650</v>
      </c>
    </row>
    <row r="10" spans="1:4">
      <c r="A10" s="52">
        <v>6</v>
      </c>
      <c r="B10" s="50" t="s">
        <v>271</v>
      </c>
      <c r="C10" s="53">
        <v>2020</v>
      </c>
      <c r="D10" s="54">
        <v>20400</v>
      </c>
    </row>
    <row r="11" spans="1:4">
      <c r="A11" s="52">
        <v>7</v>
      </c>
      <c r="B11" s="50" t="s">
        <v>272</v>
      </c>
      <c r="C11" s="53">
        <v>2020</v>
      </c>
      <c r="D11" s="54">
        <v>3130</v>
      </c>
    </row>
    <row r="12" spans="1:4">
      <c r="A12" s="52">
        <v>8</v>
      </c>
      <c r="B12" s="50" t="s">
        <v>273</v>
      </c>
      <c r="C12" s="53">
        <v>2020</v>
      </c>
      <c r="D12" s="54">
        <v>6000</v>
      </c>
    </row>
    <row r="13" spans="1:4">
      <c r="A13" s="52">
        <v>9</v>
      </c>
      <c r="B13" s="50" t="s">
        <v>274</v>
      </c>
      <c r="C13" s="53">
        <v>2020</v>
      </c>
      <c r="D13" s="54">
        <v>6113.1</v>
      </c>
    </row>
    <row r="14" spans="1:4">
      <c r="A14" s="17">
        <v>10</v>
      </c>
      <c r="B14" s="7" t="s">
        <v>275</v>
      </c>
      <c r="C14" s="18">
        <v>2021</v>
      </c>
      <c r="D14" s="20">
        <v>10616.83</v>
      </c>
    </row>
    <row r="15" spans="1:4">
      <c r="A15" s="69" t="s">
        <v>7</v>
      </c>
      <c r="B15" s="70"/>
      <c r="C15" s="71"/>
      <c r="D15" s="33">
        <f>SUM(D5:D14)</f>
        <v>80952.69</v>
      </c>
    </row>
    <row r="17" spans="1:4">
      <c r="A17" s="65" t="s">
        <v>277</v>
      </c>
      <c r="B17" s="65"/>
      <c r="C17" s="65"/>
      <c r="D17" s="65"/>
    </row>
    <row r="18" spans="1:4">
      <c r="A18" s="17">
        <v>1</v>
      </c>
      <c r="B18" s="7" t="s">
        <v>278</v>
      </c>
      <c r="C18" s="18">
        <v>2019</v>
      </c>
      <c r="D18" s="20">
        <v>2880</v>
      </c>
    </row>
    <row r="19" spans="1:4">
      <c r="A19" s="17">
        <v>2</v>
      </c>
      <c r="B19" s="7" t="s">
        <v>279</v>
      </c>
      <c r="C19" s="18">
        <v>2019</v>
      </c>
      <c r="D19" s="20">
        <v>1790</v>
      </c>
    </row>
    <row r="20" spans="1:4">
      <c r="A20" s="52">
        <v>3</v>
      </c>
      <c r="B20" s="50" t="s">
        <v>280</v>
      </c>
      <c r="C20" s="53">
        <v>2018</v>
      </c>
      <c r="D20" s="54">
        <v>3580</v>
      </c>
    </row>
    <row r="21" spans="1:4">
      <c r="A21" s="52">
        <v>4</v>
      </c>
      <c r="B21" s="50" t="s">
        <v>281</v>
      </c>
      <c r="C21" s="53">
        <v>2019</v>
      </c>
      <c r="D21" s="54">
        <v>1890</v>
      </c>
    </row>
    <row r="22" spans="1:4">
      <c r="A22" s="52">
        <v>5</v>
      </c>
      <c r="B22" s="50" t="s">
        <v>282</v>
      </c>
      <c r="C22" s="53">
        <v>2020</v>
      </c>
      <c r="D22" s="54">
        <v>664.2</v>
      </c>
    </row>
    <row r="23" spans="1:4">
      <c r="A23" s="52">
        <v>6</v>
      </c>
      <c r="B23" s="50" t="s">
        <v>278</v>
      </c>
      <c r="C23" s="53">
        <v>2020</v>
      </c>
      <c r="D23" s="54">
        <v>21600</v>
      </c>
    </row>
    <row r="24" spans="1:4">
      <c r="A24" s="69" t="s">
        <v>7</v>
      </c>
      <c r="B24" s="70"/>
      <c r="C24" s="71"/>
      <c r="D24" s="33">
        <f>SUM(D18:D23)</f>
        <v>32404.2</v>
      </c>
    </row>
  </sheetData>
  <mergeCells count="8">
    <mergeCell ref="A17:D17"/>
    <mergeCell ref="A24:C24"/>
    <mergeCell ref="A1:C1"/>
    <mergeCell ref="A2:A3"/>
    <mergeCell ref="B2:B3"/>
    <mergeCell ref="C2:C3"/>
    <mergeCell ref="A4:D4"/>
    <mergeCell ref="A15:C1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31"/>
  <sheetViews>
    <sheetView workbookViewId="0">
      <selection activeCell="A31" sqref="A31:C31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42">
      <c r="A1" s="67" t="s">
        <v>0</v>
      </c>
      <c r="B1" s="67"/>
      <c r="C1" s="67"/>
      <c r="D1" s="43" t="s">
        <v>154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525</v>
      </c>
      <c r="C5" s="46">
        <v>2016</v>
      </c>
      <c r="D5" s="19">
        <v>2218</v>
      </c>
    </row>
    <row r="6" spans="1:4">
      <c r="A6" s="46">
        <v>2</v>
      </c>
      <c r="B6" s="7" t="s">
        <v>526</v>
      </c>
      <c r="C6" s="46">
        <v>2017</v>
      </c>
      <c r="D6" s="19">
        <v>760</v>
      </c>
    </row>
    <row r="7" spans="1:4">
      <c r="A7" s="46">
        <v>3</v>
      </c>
      <c r="B7" s="7" t="s">
        <v>527</v>
      </c>
      <c r="C7" s="46">
        <v>2015</v>
      </c>
      <c r="D7" s="19">
        <v>1518</v>
      </c>
    </row>
    <row r="8" spans="1:4">
      <c r="A8" s="46">
        <v>4</v>
      </c>
      <c r="B8" s="7" t="s">
        <v>527</v>
      </c>
      <c r="C8" s="46">
        <v>2015</v>
      </c>
      <c r="D8" s="19">
        <v>1518</v>
      </c>
    </row>
    <row r="9" spans="1:4">
      <c r="A9" s="46">
        <v>5</v>
      </c>
      <c r="B9" s="7" t="s">
        <v>528</v>
      </c>
      <c r="C9" s="46">
        <v>2016</v>
      </c>
      <c r="D9" s="19">
        <v>2500</v>
      </c>
    </row>
    <row r="10" spans="1:4">
      <c r="A10" s="46">
        <v>6</v>
      </c>
      <c r="B10" s="7" t="s">
        <v>528</v>
      </c>
      <c r="C10" s="46">
        <v>2016</v>
      </c>
      <c r="D10" s="19">
        <v>2500</v>
      </c>
    </row>
    <row r="11" spans="1:4">
      <c r="A11" s="46">
        <v>7</v>
      </c>
      <c r="B11" s="7" t="s">
        <v>529</v>
      </c>
      <c r="C11" s="46">
        <v>2018</v>
      </c>
      <c r="D11" s="19">
        <v>869</v>
      </c>
    </row>
    <row r="12" spans="1:4">
      <c r="A12" s="46">
        <v>8</v>
      </c>
      <c r="B12" s="7" t="s">
        <v>530</v>
      </c>
      <c r="C12" s="46">
        <v>2020</v>
      </c>
      <c r="D12" s="19">
        <v>875</v>
      </c>
    </row>
    <row r="13" spans="1:4">
      <c r="A13" s="46">
        <v>9</v>
      </c>
      <c r="B13" s="7" t="s">
        <v>531</v>
      </c>
      <c r="C13" s="46">
        <v>2021</v>
      </c>
      <c r="D13" s="19">
        <v>2199.0100000000002</v>
      </c>
    </row>
    <row r="14" spans="1:4">
      <c r="A14" s="46">
        <v>10</v>
      </c>
      <c r="B14" s="7" t="s">
        <v>531</v>
      </c>
      <c r="C14" s="46">
        <v>2021</v>
      </c>
      <c r="D14" s="19">
        <v>2199</v>
      </c>
    </row>
    <row r="15" spans="1:4">
      <c r="A15" s="46">
        <v>11</v>
      </c>
      <c r="B15" s="7" t="s">
        <v>532</v>
      </c>
      <c r="C15" s="46">
        <v>2021</v>
      </c>
      <c r="D15" s="19">
        <v>3999</v>
      </c>
    </row>
    <row r="16" spans="1:4">
      <c r="A16" s="69" t="s">
        <v>6</v>
      </c>
      <c r="B16" s="70"/>
      <c r="C16" s="71"/>
      <c r="D16" s="45">
        <f>SUM(D5:D15)</f>
        <v>21155.010000000002</v>
      </c>
    </row>
    <row r="17" spans="1:4">
      <c r="A17" s="65" t="s">
        <v>9</v>
      </c>
      <c r="B17" s="65"/>
      <c r="C17" s="65"/>
      <c r="D17" s="65"/>
    </row>
    <row r="18" spans="1:4">
      <c r="A18" s="17">
        <v>1</v>
      </c>
      <c r="B18" s="7" t="s">
        <v>155</v>
      </c>
      <c r="C18" s="18">
        <v>2016</v>
      </c>
      <c r="D18" s="20">
        <v>2990</v>
      </c>
    </row>
    <row r="19" spans="1:4">
      <c r="A19" s="17">
        <v>2</v>
      </c>
      <c r="B19" s="7" t="s">
        <v>156</v>
      </c>
      <c r="C19" s="18">
        <v>2016</v>
      </c>
      <c r="D19" s="20">
        <v>2499</v>
      </c>
    </row>
    <row r="20" spans="1:4">
      <c r="A20" s="17">
        <v>3</v>
      </c>
      <c r="B20" s="7" t="s">
        <v>157</v>
      </c>
      <c r="C20" s="18">
        <v>2017</v>
      </c>
      <c r="D20" s="20">
        <v>3399</v>
      </c>
    </row>
    <row r="21" spans="1:4">
      <c r="A21" s="46">
        <f>A20+1</f>
        <v>4</v>
      </c>
      <c r="B21" s="7" t="s">
        <v>540</v>
      </c>
      <c r="C21" s="46">
        <v>2020</v>
      </c>
      <c r="D21" s="19">
        <v>6146.97</v>
      </c>
    </row>
    <row r="22" spans="1:4">
      <c r="A22" s="46">
        <f t="shared" ref="A22:A30" si="0">A21+1</f>
        <v>5</v>
      </c>
      <c r="B22" s="7" t="s">
        <v>533</v>
      </c>
      <c r="C22" s="46">
        <v>2020</v>
      </c>
      <c r="D22" s="19">
        <v>2399</v>
      </c>
    </row>
    <row r="23" spans="1:4">
      <c r="A23" s="46">
        <f t="shared" si="0"/>
        <v>6</v>
      </c>
      <c r="B23" s="7" t="s">
        <v>534</v>
      </c>
      <c r="C23" s="46">
        <v>2020</v>
      </c>
      <c r="D23" s="19">
        <v>3999</v>
      </c>
    </row>
    <row r="24" spans="1:4">
      <c r="A24" s="46">
        <f t="shared" si="0"/>
        <v>7</v>
      </c>
      <c r="B24" s="7" t="s">
        <v>535</v>
      </c>
      <c r="C24" s="46">
        <v>2020</v>
      </c>
      <c r="D24" s="19">
        <v>2399</v>
      </c>
    </row>
    <row r="25" spans="1:4">
      <c r="A25" s="46">
        <f t="shared" si="0"/>
        <v>8</v>
      </c>
      <c r="B25" s="7" t="s">
        <v>536</v>
      </c>
      <c r="C25" s="46">
        <v>2020</v>
      </c>
      <c r="D25" s="19">
        <v>3499</v>
      </c>
    </row>
    <row r="26" spans="1:4">
      <c r="A26" s="46">
        <f t="shared" si="0"/>
        <v>9</v>
      </c>
      <c r="B26" s="7" t="s">
        <v>537</v>
      </c>
      <c r="C26" s="46">
        <v>2020</v>
      </c>
      <c r="D26" s="19">
        <v>2278</v>
      </c>
    </row>
    <row r="27" spans="1:4">
      <c r="A27" s="46">
        <f t="shared" si="0"/>
        <v>10</v>
      </c>
      <c r="B27" s="7" t="s">
        <v>541</v>
      </c>
      <c r="C27" s="46">
        <v>2020</v>
      </c>
      <c r="D27" s="19">
        <v>3947</v>
      </c>
    </row>
    <row r="28" spans="1:4">
      <c r="A28" s="46">
        <f t="shared" si="0"/>
        <v>11</v>
      </c>
      <c r="B28" s="7" t="s">
        <v>538</v>
      </c>
      <c r="C28" s="46">
        <v>2020</v>
      </c>
      <c r="D28" s="19">
        <v>3947</v>
      </c>
    </row>
    <row r="29" spans="1:4">
      <c r="A29" s="46">
        <f t="shared" si="0"/>
        <v>12</v>
      </c>
      <c r="B29" s="7" t="s">
        <v>539</v>
      </c>
      <c r="C29" s="46">
        <v>2020</v>
      </c>
      <c r="D29" s="19">
        <v>4549</v>
      </c>
    </row>
    <row r="30" spans="1:4">
      <c r="A30" s="46">
        <f t="shared" si="0"/>
        <v>13</v>
      </c>
      <c r="B30" s="7" t="s">
        <v>542</v>
      </c>
      <c r="C30" s="46">
        <v>2018</v>
      </c>
      <c r="D30" s="19">
        <v>2398</v>
      </c>
    </row>
    <row r="31" spans="1:4">
      <c r="A31" s="69" t="s">
        <v>7</v>
      </c>
      <c r="B31" s="70"/>
      <c r="C31" s="71"/>
      <c r="D31" s="33">
        <f>SUM(D18:D30)</f>
        <v>44449.97</v>
      </c>
    </row>
  </sheetData>
  <mergeCells count="8">
    <mergeCell ref="A17:D17"/>
    <mergeCell ref="A31:C31"/>
    <mergeCell ref="A1:C1"/>
    <mergeCell ref="A2:A3"/>
    <mergeCell ref="B2:B3"/>
    <mergeCell ref="C2:C3"/>
    <mergeCell ref="A4:D4"/>
    <mergeCell ref="A16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1"/>
  <sheetViews>
    <sheetView topLeftCell="A14" workbookViewId="0">
      <selection activeCell="D31" sqref="D31"/>
    </sheetView>
  </sheetViews>
  <sheetFormatPr defaultRowHeight="14.4"/>
  <cols>
    <col min="1" max="1" width="4.88671875" customWidth="1"/>
    <col min="2" max="2" width="36.6640625" customWidth="1"/>
    <col min="3" max="3" width="10.44140625" customWidth="1"/>
    <col min="4" max="4" width="30.109375" customWidth="1"/>
  </cols>
  <sheetData>
    <row r="1" spans="1:4" ht="21" customHeight="1">
      <c r="A1" s="67" t="s">
        <v>0</v>
      </c>
      <c r="B1" s="67"/>
      <c r="C1" s="67"/>
      <c r="D1" s="41" t="s">
        <v>68</v>
      </c>
    </row>
    <row r="2" spans="1:4" ht="14.4" customHeight="1">
      <c r="A2" s="68" t="s">
        <v>1</v>
      </c>
      <c r="B2" s="68" t="s">
        <v>2</v>
      </c>
      <c r="C2" s="68" t="s">
        <v>3</v>
      </c>
      <c r="D2" s="1" t="s">
        <v>4</v>
      </c>
    </row>
    <row r="3" spans="1:4" ht="34.950000000000003" customHeight="1">
      <c r="A3" s="68"/>
      <c r="B3" s="68"/>
      <c r="C3" s="68"/>
      <c r="D3" s="5"/>
    </row>
    <row r="4" spans="1:4" ht="14.4" customHeight="1">
      <c r="A4" s="65" t="s">
        <v>8</v>
      </c>
      <c r="B4" s="65"/>
      <c r="C4" s="65"/>
      <c r="D4" s="65"/>
    </row>
    <row r="5" spans="1:4">
      <c r="A5" s="37">
        <v>1</v>
      </c>
      <c r="B5" s="34" t="s">
        <v>158</v>
      </c>
      <c r="C5" s="4">
        <v>2017</v>
      </c>
      <c r="D5" s="35">
        <v>1699</v>
      </c>
    </row>
    <row r="6" spans="1:4">
      <c r="A6" s="37">
        <f>A5+1</f>
        <v>2</v>
      </c>
      <c r="B6" s="34" t="s">
        <v>159</v>
      </c>
      <c r="C6" s="4">
        <v>2017</v>
      </c>
      <c r="D6" s="35">
        <v>861</v>
      </c>
    </row>
    <row r="7" spans="1:4">
      <c r="A7" s="37">
        <f t="shared" ref="A7:A28" si="0">A6+1</f>
        <v>3</v>
      </c>
      <c r="B7" s="34" t="s">
        <v>159</v>
      </c>
      <c r="C7" s="4">
        <v>2017</v>
      </c>
      <c r="D7" s="35">
        <v>861</v>
      </c>
    </row>
    <row r="8" spans="1:4">
      <c r="A8" s="37">
        <f t="shared" si="0"/>
        <v>4</v>
      </c>
      <c r="B8" s="34" t="s">
        <v>160</v>
      </c>
      <c r="C8" s="4">
        <v>2018</v>
      </c>
      <c r="D8" s="35">
        <v>745</v>
      </c>
    </row>
    <row r="9" spans="1:4">
      <c r="A9" s="37">
        <f t="shared" si="0"/>
        <v>5</v>
      </c>
      <c r="B9" s="34" t="s">
        <v>161</v>
      </c>
      <c r="C9" s="4">
        <v>2018</v>
      </c>
      <c r="D9" s="35">
        <v>445</v>
      </c>
    </row>
    <row r="10" spans="1:4">
      <c r="A10" s="37">
        <f t="shared" si="0"/>
        <v>6</v>
      </c>
      <c r="B10" s="34" t="s">
        <v>162</v>
      </c>
      <c r="C10" s="4">
        <v>2019</v>
      </c>
      <c r="D10" s="35">
        <v>2450</v>
      </c>
    </row>
    <row r="11" spans="1:4">
      <c r="A11" s="37">
        <f t="shared" si="0"/>
        <v>7</v>
      </c>
      <c r="B11" s="34" t="s">
        <v>163</v>
      </c>
      <c r="C11" s="4">
        <v>2019</v>
      </c>
      <c r="D11" s="35">
        <v>1139</v>
      </c>
    </row>
    <row r="12" spans="1:4">
      <c r="A12" s="37">
        <f t="shared" si="0"/>
        <v>8</v>
      </c>
      <c r="B12" s="34" t="s">
        <v>162</v>
      </c>
      <c r="C12" s="4">
        <v>2019</v>
      </c>
      <c r="D12" s="35">
        <v>2450</v>
      </c>
    </row>
    <row r="13" spans="1:4">
      <c r="A13" s="37">
        <f t="shared" si="0"/>
        <v>9</v>
      </c>
      <c r="B13" s="34" t="s">
        <v>162</v>
      </c>
      <c r="C13" s="4">
        <v>2019</v>
      </c>
      <c r="D13" s="35">
        <v>2450</v>
      </c>
    </row>
    <row r="14" spans="1:4">
      <c r="A14" s="37">
        <f t="shared" si="0"/>
        <v>10</v>
      </c>
      <c r="B14" s="34" t="s">
        <v>162</v>
      </c>
      <c r="C14" s="4">
        <v>2019</v>
      </c>
      <c r="D14" s="35">
        <v>2450</v>
      </c>
    </row>
    <row r="15" spans="1:4">
      <c r="A15" s="37">
        <f t="shared" si="0"/>
        <v>11</v>
      </c>
      <c r="B15" s="34" t="s">
        <v>162</v>
      </c>
      <c r="C15" s="4">
        <v>2020</v>
      </c>
      <c r="D15" s="35">
        <v>2450</v>
      </c>
    </row>
    <row r="16" spans="1:4">
      <c r="A16" s="37">
        <f t="shared" si="0"/>
        <v>12</v>
      </c>
      <c r="B16" s="34" t="s">
        <v>162</v>
      </c>
      <c r="C16" s="4">
        <v>2020</v>
      </c>
      <c r="D16" s="35">
        <v>2450</v>
      </c>
    </row>
    <row r="17" spans="1:4">
      <c r="A17" s="37">
        <f t="shared" si="0"/>
        <v>13</v>
      </c>
      <c r="B17" s="34" t="s">
        <v>164</v>
      </c>
      <c r="C17" s="4">
        <v>2020</v>
      </c>
      <c r="D17" s="35">
        <v>1949</v>
      </c>
    </row>
    <row r="18" spans="1:4">
      <c r="A18" s="37">
        <f t="shared" si="0"/>
        <v>14</v>
      </c>
      <c r="B18" s="34" t="s">
        <v>165</v>
      </c>
      <c r="C18" s="4">
        <v>2020</v>
      </c>
      <c r="D18" s="35">
        <v>799</v>
      </c>
    </row>
    <row r="19" spans="1:4">
      <c r="A19" s="37">
        <f t="shared" si="0"/>
        <v>15</v>
      </c>
      <c r="B19" s="34" t="s">
        <v>166</v>
      </c>
      <c r="C19" s="4">
        <v>2020</v>
      </c>
      <c r="D19" s="35">
        <v>799</v>
      </c>
    </row>
    <row r="20" spans="1:4">
      <c r="A20" s="37">
        <f>A19+1</f>
        <v>16</v>
      </c>
      <c r="B20" s="34" t="s">
        <v>162</v>
      </c>
      <c r="C20" s="4">
        <v>2020</v>
      </c>
      <c r="D20" s="35">
        <v>2450</v>
      </c>
    </row>
    <row r="21" spans="1:4">
      <c r="A21" s="37">
        <f t="shared" si="0"/>
        <v>17</v>
      </c>
      <c r="B21" s="34" t="s">
        <v>168</v>
      </c>
      <c r="C21" s="4">
        <v>2018</v>
      </c>
      <c r="D21" s="35">
        <v>745</v>
      </c>
    </row>
    <row r="22" spans="1:4">
      <c r="A22" s="37">
        <f t="shared" si="0"/>
        <v>18</v>
      </c>
      <c r="B22" s="34" t="s">
        <v>169</v>
      </c>
      <c r="C22" s="4">
        <v>2018</v>
      </c>
      <c r="D22" s="35">
        <v>920.01</v>
      </c>
    </row>
    <row r="23" spans="1:4">
      <c r="A23" s="37">
        <f t="shared" si="0"/>
        <v>19</v>
      </c>
      <c r="B23" s="34" t="s">
        <v>169</v>
      </c>
      <c r="C23" s="4">
        <v>2018</v>
      </c>
      <c r="D23" s="35">
        <v>920</v>
      </c>
    </row>
    <row r="24" spans="1:4">
      <c r="A24" s="37">
        <f t="shared" si="0"/>
        <v>20</v>
      </c>
      <c r="B24" s="34" t="s">
        <v>170</v>
      </c>
      <c r="C24" s="4">
        <v>2019</v>
      </c>
      <c r="D24" s="35">
        <v>1148.76</v>
      </c>
    </row>
    <row r="25" spans="1:4">
      <c r="A25" s="37">
        <f t="shared" si="0"/>
        <v>21</v>
      </c>
      <c r="B25" s="34" t="s">
        <v>171</v>
      </c>
      <c r="C25" s="4">
        <v>2020</v>
      </c>
      <c r="D25" s="35">
        <v>1949</v>
      </c>
    </row>
    <row r="26" spans="1:4">
      <c r="A26" s="37">
        <f t="shared" si="0"/>
        <v>22</v>
      </c>
      <c r="B26" s="34" t="s">
        <v>172</v>
      </c>
      <c r="C26" s="4">
        <v>2020</v>
      </c>
      <c r="D26" s="35">
        <v>755</v>
      </c>
    </row>
    <row r="27" spans="1:4">
      <c r="A27" s="37">
        <v>23</v>
      </c>
      <c r="B27" s="34" t="s">
        <v>174</v>
      </c>
      <c r="C27" s="4">
        <v>2018</v>
      </c>
      <c r="D27" s="35">
        <v>952.64</v>
      </c>
    </row>
    <row r="28" spans="1:4">
      <c r="A28" s="37">
        <f t="shared" si="0"/>
        <v>24</v>
      </c>
      <c r="B28" s="34" t="s">
        <v>175</v>
      </c>
      <c r="C28" s="4">
        <v>2018</v>
      </c>
      <c r="D28" s="35">
        <v>1099</v>
      </c>
    </row>
    <row r="29" spans="1:4">
      <c r="A29" s="37">
        <v>25</v>
      </c>
      <c r="B29" s="34" t="s">
        <v>177</v>
      </c>
      <c r="C29" s="4">
        <v>2020</v>
      </c>
      <c r="D29" s="35">
        <v>369</v>
      </c>
    </row>
    <row r="30" spans="1:4">
      <c r="A30" s="72" t="s">
        <v>7</v>
      </c>
      <c r="B30" s="72"/>
      <c r="C30" s="72"/>
      <c r="D30" s="36">
        <f>SUM(D5:D29)</f>
        <v>35305.409999999996</v>
      </c>
    </row>
    <row r="32" spans="1:4">
      <c r="A32" s="65" t="s">
        <v>9</v>
      </c>
      <c r="B32" s="65"/>
      <c r="C32" s="65"/>
      <c r="D32" s="65"/>
    </row>
    <row r="33" spans="1:4">
      <c r="A33" s="2">
        <v>1</v>
      </c>
      <c r="B33" s="34" t="s">
        <v>167</v>
      </c>
      <c r="C33" s="4">
        <v>2020</v>
      </c>
      <c r="D33" s="35">
        <v>2699</v>
      </c>
    </row>
    <row r="34" spans="1:4">
      <c r="A34" s="2">
        <v>2</v>
      </c>
      <c r="B34" s="34" t="s">
        <v>167</v>
      </c>
      <c r="C34" s="4">
        <v>2020</v>
      </c>
      <c r="D34" s="35">
        <v>2699</v>
      </c>
    </row>
    <row r="35" spans="1:4">
      <c r="A35" s="2">
        <v>3</v>
      </c>
      <c r="B35" s="34" t="s">
        <v>173</v>
      </c>
      <c r="C35" s="4">
        <v>2021</v>
      </c>
      <c r="D35" s="35">
        <v>1829</v>
      </c>
    </row>
    <row r="36" spans="1:4">
      <c r="A36" s="2">
        <v>4</v>
      </c>
      <c r="B36" s="34" t="s">
        <v>176</v>
      </c>
      <c r="C36" s="4">
        <v>2021</v>
      </c>
      <c r="D36" s="35">
        <v>1829</v>
      </c>
    </row>
    <row r="37" spans="1:4">
      <c r="A37" s="2">
        <v>5</v>
      </c>
      <c r="B37" s="34" t="s">
        <v>176</v>
      </c>
      <c r="C37" s="4">
        <v>2021</v>
      </c>
      <c r="D37" s="35">
        <v>1829</v>
      </c>
    </row>
    <row r="38" spans="1:4">
      <c r="A38" s="2">
        <v>6</v>
      </c>
      <c r="B38" s="34" t="s">
        <v>176</v>
      </c>
      <c r="C38" s="4">
        <v>2021</v>
      </c>
      <c r="D38" s="35">
        <v>1829</v>
      </c>
    </row>
    <row r="39" spans="1:4">
      <c r="A39" s="2">
        <v>7</v>
      </c>
      <c r="B39" s="34" t="s">
        <v>176</v>
      </c>
      <c r="C39" s="4">
        <v>2021</v>
      </c>
      <c r="D39" s="35">
        <v>1829</v>
      </c>
    </row>
    <row r="40" spans="1:4">
      <c r="A40" s="2">
        <v>8</v>
      </c>
      <c r="B40" s="34" t="s">
        <v>176</v>
      </c>
      <c r="C40" s="4">
        <v>2021</v>
      </c>
      <c r="D40" s="35">
        <v>1829</v>
      </c>
    </row>
    <row r="41" spans="1:4">
      <c r="A41" s="69" t="s">
        <v>7</v>
      </c>
      <c r="B41" s="70"/>
      <c r="C41" s="71"/>
      <c r="D41" s="42">
        <f>SUM(D33:D40)</f>
        <v>16372</v>
      </c>
    </row>
  </sheetData>
  <mergeCells count="8">
    <mergeCell ref="A32:D32"/>
    <mergeCell ref="A41:C41"/>
    <mergeCell ref="A30:C30"/>
    <mergeCell ref="A1:C1"/>
    <mergeCell ref="A2:A3"/>
    <mergeCell ref="B2:B3"/>
    <mergeCell ref="C2:C3"/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2"/>
  <sheetViews>
    <sheetView workbookViewId="0">
      <selection activeCell="E62" sqref="E62"/>
    </sheetView>
  </sheetViews>
  <sheetFormatPr defaultRowHeight="14.4"/>
  <cols>
    <col min="1" max="1" width="4.88671875" customWidth="1"/>
    <col min="2" max="2" width="36.5546875" customWidth="1"/>
    <col min="3" max="3" width="10.33203125" customWidth="1"/>
    <col min="4" max="4" width="19.109375" customWidth="1"/>
  </cols>
  <sheetData>
    <row r="1" spans="1:4" ht="25.95" customHeight="1">
      <c r="A1" s="67" t="s">
        <v>0</v>
      </c>
      <c r="B1" s="67"/>
      <c r="C1" s="67"/>
      <c r="D1" s="41" t="s">
        <v>67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 ht="27.6">
      <c r="A5" s="2">
        <v>1</v>
      </c>
      <c r="B5" s="2" t="s">
        <v>74</v>
      </c>
      <c r="C5" s="2">
        <v>2016</v>
      </c>
      <c r="D5" s="3">
        <v>35000</v>
      </c>
    </row>
    <row r="6" spans="1:4">
      <c r="A6" s="2">
        <f>A5+1</f>
        <v>2</v>
      </c>
      <c r="B6" s="2" t="s">
        <v>75</v>
      </c>
      <c r="C6" s="2">
        <v>2016</v>
      </c>
      <c r="D6" s="3">
        <v>11800</v>
      </c>
    </row>
    <row r="7" spans="1:4">
      <c r="A7" s="2">
        <f t="shared" ref="A7:A28" si="0">A6+1</f>
        <v>3</v>
      </c>
      <c r="B7" s="2" t="s">
        <v>85</v>
      </c>
      <c r="C7" s="2">
        <v>2017</v>
      </c>
      <c r="D7" s="3">
        <v>28720</v>
      </c>
    </row>
    <row r="8" spans="1:4">
      <c r="A8" s="2">
        <f t="shared" si="0"/>
        <v>4</v>
      </c>
      <c r="B8" s="2" t="s">
        <v>86</v>
      </c>
      <c r="C8" s="2">
        <v>2017</v>
      </c>
      <c r="D8" s="3">
        <v>7600</v>
      </c>
    </row>
    <row r="9" spans="1:4" ht="27.6">
      <c r="A9" s="2">
        <f t="shared" si="0"/>
        <v>5</v>
      </c>
      <c r="B9" s="2" t="s">
        <v>87</v>
      </c>
      <c r="C9" s="2">
        <v>2017</v>
      </c>
      <c r="D9" s="3">
        <v>142000</v>
      </c>
    </row>
    <row r="10" spans="1:4" ht="27.6">
      <c r="A10" s="2">
        <f t="shared" si="0"/>
        <v>6</v>
      </c>
      <c r="B10" s="2" t="s">
        <v>88</v>
      </c>
      <c r="C10" s="2">
        <v>2017</v>
      </c>
      <c r="D10" s="3">
        <v>28400</v>
      </c>
    </row>
    <row r="11" spans="1:4">
      <c r="A11" s="2">
        <f t="shared" si="0"/>
        <v>7</v>
      </c>
      <c r="B11" s="2" t="s">
        <v>89</v>
      </c>
      <c r="C11" s="2">
        <v>2017</v>
      </c>
      <c r="D11" s="3">
        <v>9500</v>
      </c>
    </row>
    <row r="12" spans="1:4">
      <c r="A12" s="2">
        <f t="shared" si="0"/>
        <v>8</v>
      </c>
      <c r="B12" s="2" t="s">
        <v>91</v>
      </c>
      <c r="C12" s="2">
        <v>2017</v>
      </c>
      <c r="D12" s="3">
        <v>2000</v>
      </c>
    </row>
    <row r="13" spans="1:4">
      <c r="A13" s="2">
        <f t="shared" si="0"/>
        <v>9</v>
      </c>
      <c r="B13" s="2" t="s">
        <v>92</v>
      </c>
      <c r="C13" s="2">
        <v>2017</v>
      </c>
      <c r="D13" s="3">
        <v>9000</v>
      </c>
    </row>
    <row r="14" spans="1:4">
      <c r="A14" s="2">
        <f t="shared" si="0"/>
        <v>10</v>
      </c>
      <c r="B14" s="2" t="s">
        <v>178</v>
      </c>
      <c r="C14" s="2">
        <v>2017</v>
      </c>
      <c r="D14" s="3">
        <v>20419</v>
      </c>
    </row>
    <row r="15" spans="1:4">
      <c r="A15" s="2">
        <f t="shared" si="0"/>
        <v>11</v>
      </c>
      <c r="B15" s="2" t="s">
        <v>179</v>
      </c>
      <c r="C15" s="2">
        <v>2017</v>
      </c>
      <c r="D15" s="3">
        <v>8305</v>
      </c>
    </row>
    <row r="16" spans="1:4">
      <c r="A16" s="2">
        <f t="shared" si="0"/>
        <v>12</v>
      </c>
      <c r="B16" s="2" t="s">
        <v>180</v>
      </c>
      <c r="C16" s="2">
        <v>2017</v>
      </c>
      <c r="D16" s="3">
        <v>12960</v>
      </c>
    </row>
    <row r="17" spans="1:4">
      <c r="A17" s="2">
        <f t="shared" si="0"/>
        <v>13</v>
      </c>
      <c r="B17" s="2" t="s">
        <v>181</v>
      </c>
      <c r="C17" s="2">
        <v>2017</v>
      </c>
      <c r="D17" s="3">
        <v>5616</v>
      </c>
    </row>
    <row r="18" spans="1:4">
      <c r="A18" s="2">
        <f t="shared" si="0"/>
        <v>14</v>
      </c>
      <c r="B18" s="2" t="s">
        <v>182</v>
      </c>
      <c r="C18" s="2">
        <v>2017</v>
      </c>
      <c r="D18" s="3">
        <v>103704</v>
      </c>
    </row>
    <row r="19" spans="1:4">
      <c r="A19" s="2">
        <f t="shared" si="0"/>
        <v>15</v>
      </c>
      <c r="B19" s="2" t="s">
        <v>183</v>
      </c>
      <c r="C19" s="2">
        <v>2017</v>
      </c>
      <c r="D19" s="3">
        <v>51660</v>
      </c>
    </row>
    <row r="20" spans="1:4">
      <c r="A20" s="2">
        <f t="shared" si="0"/>
        <v>16</v>
      </c>
      <c r="B20" s="2" t="s">
        <v>184</v>
      </c>
      <c r="C20" s="2">
        <v>2017</v>
      </c>
      <c r="D20" s="3">
        <v>39168</v>
      </c>
    </row>
    <row r="21" spans="1:4">
      <c r="A21" s="2">
        <f t="shared" si="0"/>
        <v>17</v>
      </c>
      <c r="B21" s="2" t="s">
        <v>185</v>
      </c>
      <c r="C21" s="2">
        <v>2017</v>
      </c>
      <c r="D21" s="3">
        <v>9440</v>
      </c>
    </row>
    <row r="22" spans="1:4">
      <c r="A22" s="2">
        <f t="shared" si="0"/>
        <v>18</v>
      </c>
      <c r="B22" s="2" t="s">
        <v>186</v>
      </c>
      <c r="C22" s="2">
        <v>2017</v>
      </c>
      <c r="D22" s="3">
        <v>1200</v>
      </c>
    </row>
    <row r="23" spans="1:4">
      <c r="A23" s="2">
        <f t="shared" si="0"/>
        <v>19</v>
      </c>
      <c r="B23" s="2" t="s">
        <v>187</v>
      </c>
      <c r="C23" s="2">
        <v>2017</v>
      </c>
      <c r="D23" s="3">
        <v>32499</v>
      </c>
    </row>
    <row r="24" spans="1:4">
      <c r="A24" s="2">
        <f t="shared" si="0"/>
        <v>20</v>
      </c>
      <c r="B24" s="2" t="s">
        <v>188</v>
      </c>
      <c r="C24" s="2">
        <v>2017</v>
      </c>
      <c r="D24" s="3">
        <v>2598</v>
      </c>
    </row>
    <row r="25" spans="1:4">
      <c r="A25" s="2">
        <f t="shared" si="0"/>
        <v>21</v>
      </c>
      <c r="B25" s="2" t="s">
        <v>189</v>
      </c>
      <c r="C25" s="2">
        <v>2018</v>
      </c>
      <c r="D25" s="3">
        <v>1200</v>
      </c>
    </row>
    <row r="26" spans="1:4">
      <c r="A26" s="2">
        <f t="shared" si="0"/>
        <v>22</v>
      </c>
      <c r="B26" s="2" t="s">
        <v>190</v>
      </c>
      <c r="C26" s="2">
        <v>2018</v>
      </c>
      <c r="D26" s="3">
        <v>5350</v>
      </c>
    </row>
    <row r="27" spans="1:4">
      <c r="A27" s="2">
        <f t="shared" si="0"/>
        <v>23</v>
      </c>
      <c r="B27" s="2" t="s">
        <v>191</v>
      </c>
      <c r="C27" s="2">
        <v>2018</v>
      </c>
      <c r="D27" s="3">
        <v>13400</v>
      </c>
    </row>
    <row r="28" spans="1:4">
      <c r="A28" s="2">
        <f t="shared" si="0"/>
        <v>24</v>
      </c>
      <c r="B28" s="2" t="s">
        <v>192</v>
      </c>
      <c r="C28" s="2">
        <v>2018</v>
      </c>
      <c r="D28" s="3">
        <v>4700</v>
      </c>
    </row>
    <row r="29" spans="1:4" ht="41.4">
      <c r="A29" s="2">
        <v>25</v>
      </c>
      <c r="B29" s="2" t="s">
        <v>193</v>
      </c>
      <c r="C29" s="2">
        <v>2018</v>
      </c>
      <c r="D29" s="3">
        <v>43800</v>
      </c>
    </row>
    <row r="30" spans="1:4" ht="41.4">
      <c r="A30" s="47">
        <f>A29+1</f>
        <v>26</v>
      </c>
      <c r="B30" s="47" t="s">
        <v>194</v>
      </c>
      <c r="C30" s="47">
        <v>2018</v>
      </c>
      <c r="D30" s="48">
        <v>13500</v>
      </c>
    </row>
    <row r="31" spans="1:4" ht="27.6">
      <c r="A31" s="47">
        <f t="shared" ref="A31:A50" si="1">A30+1</f>
        <v>27</v>
      </c>
      <c r="B31" s="47" t="s">
        <v>195</v>
      </c>
      <c r="C31" s="47">
        <v>2018</v>
      </c>
      <c r="D31" s="48">
        <v>12700</v>
      </c>
    </row>
    <row r="32" spans="1:4">
      <c r="A32" s="47">
        <f t="shared" si="1"/>
        <v>28</v>
      </c>
      <c r="B32" s="47" t="s">
        <v>196</v>
      </c>
      <c r="C32" s="47">
        <v>2018</v>
      </c>
      <c r="D32" s="48">
        <v>70300</v>
      </c>
    </row>
    <row r="33" spans="1:4" ht="41.4">
      <c r="A33" s="47">
        <f t="shared" si="1"/>
        <v>29</v>
      </c>
      <c r="B33" s="47" t="s">
        <v>197</v>
      </c>
      <c r="C33" s="47">
        <v>2018</v>
      </c>
      <c r="D33" s="48">
        <v>33000</v>
      </c>
    </row>
    <row r="34" spans="1:4">
      <c r="A34" s="47">
        <f t="shared" si="1"/>
        <v>30</v>
      </c>
      <c r="B34" s="47" t="s">
        <v>198</v>
      </c>
      <c r="C34" s="47">
        <v>2018</v>
      </c>
      <c r="D34" s="48">
        <v>30770</v>
      </c>
    </row>
    <row r="35" spans="1:4" ht="27.6">
      <c r="A35" s="47">
        <f t="shared" si="1"/>
        <v>31</v>
      </c>
      <c r="B35" s="2" t="s">
        <v>199</v>
      </c>
      <c r="C35" s="2">
        <v>2018</v>
      </c>
      <c r="D35" s="3">
        <v>31200</v>
      </c>
    </row>
    <row r="36" spans="1:4" ht="27.6">
      <c r="A36" s="47">
        <f t="shared" si="1"/>
        <v>32</v>
      </c>
      <c r="B36" s="2" t="s">
        <v>200</v>
      </c>
      <c r="C36" s="2">
        <v>2018</v>
      </c>
      <c r="D36" s="3">
        <v>10380</v>
      </c>
    </row>
    <row r="37" spans="1:4" ht="27.6">
      <c r="A37" s="47">
        <f t="shared" si="1"/>
        <v>33</v>
      </c>
      <c r="B37" s="2" t="s">
        <v>201</v>
      </c>
      <c r="C37" s="2">
        <v>2018</v>
      </c>
      <c r="D37" s="3">
        <v>3540</v>
      </c>
    </row>
    <row r="38" spans="1:4" ht="27.6">
      <c r="A38" s="47">
        <f t="shared" si="1"/>
        <v>34</v>
      </c>
      <c r="B38" s="47" t="s">
        <v>202</v>
      </c>
      <c r="C38" s="47">
        <v>2018</v>
      </c>
      <c r="D38" s="48">
        <v>7830</v>
      </c>
    </row>
    <row r="39" spans="1:4" ht="27.6">
      <c r="A39" s="47">
        <f t="shared" si="1"/>
        <v>35</v>
      </c>
      <c r="B39" s="47" t="s">
        <v>203</v>
      </c>
      <c r="C39" s="47">
        <v>2018</v>
      </c>
      <c r="D39" s="48">
        <v>2640</v>
      </c>
    </row>
    <row r="40" spans="1:4" ht="27.6">
      <c r="A40" s="47">
        <f t="shared" si="1"/>
        <v>36</v>
      </c>
      <c r="B40" s="47" t="s">
        <v>204</v>
      </c>
      <c r="C40" s="47">
        <v>2018</v>
      </c>
      <c r="D40" s="48">
        <v>4550</v>
      </c>
    </row>
    <row r="41" spans="1:4">
      <c r="A41" s="47">
        <f t="shared" si="1"/>
        <v>37</v>
      </c>
      <c r="B41" s="47" t="s">
        <v>205</v>
      </c>
      <c r="C41" s="47">
        <v>2018</v>
      </c>
      <c r="D41" s="48">
        <v>1240</v>
      </c>
    </row>
    <row r="42" spans="1:4" ht="27.6">
      <c r="A42" s="47">
        <f t="shared" si="1"/>
        <v>38</v>
      </c>
      <c r="B42" s="47" t="s">
        <v>206</v>
      </c>
      <c r="C42" s="47">
        <v>2018</v>
      </c>
      <c r="D42" s="48">
        <v>2160</v>
      </c>
    </row>
    <row r="43" spans="1:4">
      <c r="A43" s="47">
        <f t="shared" si="1"/>
        <v>39</v>
      </c>
      <c r="B43" s="47" t="s">
        <v>207</v>
      </c>
      <c r="C43" s="47">
        <v>2018</v>
      </c>
      <c r="D43" s="48">
        <v>5280</v>
      </c>
    </row>
    <row r="44" spans="1:4">
      <c r="A44" s="47">
        <f t="shared" si="1"/>
        <v>40</v>
      </c>
      <c r="B44" s="2" t="s">
        <v>208</v>
      </c>
      <c r="C44" s="2">
        <v>2018</v>
      </c>
      <c r="D44" s="3">
        <v>25729.45</v>
      </c>
    </row>
    <row r="45" spans="1:4">
      <c r="A45" s="47">
        <f t="shared" si="1"/>
        <v>41</v>
      </c>
      <c r="B45" s="2" t="s">
        <v>209</v>
      </c>
      <c r="C45" s="2">
        <v>2018</v>
      </c>
      <c r="D45" s="3">
        <v>5000</v>
      </c>
    </row>
    <row r="46" spans="1:4">
      <c r="A46" s="47">
        <f t="shared" si="1"/>
        <v>42</v>
      </c>
      <c r="B46" s="2" t="s">
        <v>210</v>
      </c>
      <c r="C46" s="2">
        <v>2018</v>
      </c>
      <c r="D46" s="3">
        <v>8529.5</v>
      </c>
    </row>
    <row r="47" spans="1:4" ht="41.4">
      <c r="A47" s="47">
        <f t="shared" si="1"/>
        <v>43</v>
      </c>
      <c r="B47" s="47" t="s">
        <v>211</v>
      </c>
      <c r="C47" s="47">
        <v>2019</v>
      </c>
      <c r="D47" s="48">
        <v>17900</v>
      </c>
    </row>
    <row r="48" spans="1:4">
      <c r="A48" s="47">
        <f t="shared" si="1"/>
        <v>44</v>
      </c>
      <c r="B48" s="47" t="s">
        <v>212</v>
      </c>
      <c r="C48" s="47">
        <v>2020</v>
      </c>
      <c r="D48" s="48">
        <v>179000</v>
      </c>
    </row>
    <row r="49" spans="1:4">
      <c r="A49" s="47">
        <f t="shared" si="1"/>
        <v>45</v>
      </c>
      <c r="B49" s="47" t="s">
        <v>213</v>
      </c>
      <c r="C49" s="47">
        <v>2020</v>
      </c>
      <c r="D49" s="48">
        <v>62050</v>
      </c>
    </row>
    <row r="50" spans="1:4" ht="27.6">
      <c r="A50" s="47">
        <f t="shared" si="1"/>
        <v>46</v>
      </c>
      <c r="B50" s="47" t="s">
        <v>214</v>
      </c>
      <c r="C50" s="47">
        <v>2020</v>
      </c>
      <c r="D50" s="48">
        <v>11000</v>
      </c>
    </row>
    <row r="51" spans="1:4">
      <c r="A51" s="69" t="s">
        <v>6</v>
      </c>
      <c r="B51" s="70"/>
      <c r="C51" s="71"/>
      <c r="D51" s="42">
        <f>SUM(D5:D50)</f>
        <v>1168337.95</v>
      </c>
    </row>
    <row r="52" spans="1:4">
      <c r="A52" s="65" t="s">
        <v>9</v>
      </c>
      <c r="B52" s="65"/>
      <c r="C52" s="65"/>
      <c r="D52" s="65"/>
    </row>
    <row r="53" spans="1:4">
      <c r="A53" s="2">
        <v>1</v>
      </c>
      <c r="B53" s="2" t="s">
        <v>215</v>
      </c>
      <c r="C53" s="2">
        <v>2007</v>
      </c>
      <c r="D53" s="3">
        <v>2904</v>
      </c>
    </row>
    <row r="54" spans="1:4">
      <c r="A54" s="2">
        <f>A53+1</f>
        <v>2</v>
      </c>
      <c r="B54" s="2" t="s">
        <v>216</v>
      </c>
      <c r="C54" s="2">
        <v>2007</v>
      </c>
      <c r="D54" s="3">
        <v>2989</v>
      </c>
    </row>
    <row r="55" spans="1:4">
      <c r="A55" s="2">
        <f t="shared" ref="A55:A101" si="2">A54+1</f>
        <v>3</v>
      </c>
      <c r="B55" s="2" t="s">
        <v>217</v>
      </c>
      <c r="C55" s="2">
        <v>2008</v>
      </c>
      <c r="D55" s="3">
        <v>1000</v>
      </c>
    </row>
    <row r="56" spans="1:4">
      <c r="A56" s="2">
        <f t="shared" si="2"/>
        <v>4</v>
      </c>
      <c r="B56" s="2" t="s">
        <v>218</v>
      </c>
      <c r="C56" s="2">
        <v>2008</v>
      </c>
      <c r="D56" s="3">
        <v>832</v>
      </c>
    </row>
    <row r="57" spans="1:4">
      <c r="A57" s="2">
        <f t="shared" si="2"/>
        <v>5</v>
      </c>
      <c r="B57" s="2" t="s">
        <v>219</v>
      </c>
      <c r="C57" s="2">
        <v>2009</v>
      </c>
      <c r="D57" s="3">
        <v>1000</v>
      </c>
    </row>
    <row r="58" spans="1:4">
      <c r="A58" s="2">
        <f t="shared" si="2"/>
        <v>6</v>
      </c>
      <c r="B58" s="2" t="s">
        <v>219</v>
      </c>
      <c r="C58" s="2">
        <v>2010</v>
      </c>
      <c r="D58" s="3">
        <v>1000</v>
      </c>
    </row>
    <row r="59" spans="1:4">
      <c r="A59" s="2">
        <f t="shared" si="2"/>
        <v>7</v>
      </c>
      <c r="B59" s="2" t="s">
        <v>220</v>
      </c>
      <c r="C59" s="2">
        <v>2010</v>
      </c>
      <c r="D59" s="3">
        <v>1150</v>
      </c>
    </row>
    <row r="60" spans="1:4">
      <c r="A60" s="2">
        <f t="shared" si="2"/>
        <v>8</v>
      </c>
      <c r="B60" s="2" t="s">
        <v>221</v>
      </c>
      <c r="C60" s="2">
        <v>2010</v>
      </c>
      <c r="D60" s="3">
        <v>1000</v>
      </c>
    </row>
    <row r="61" spans="1:4">
      <c r="A61" s="2">
        <f t="shared" si="2"/>
        <v>9</v>
      </c>
      <c r="B61" s="2" t="s">
        <v>222</v>
      </c>
      <c r="C61" s="2">
        <v>2010</v>
      </c>
      <c r="D61" s="3">
        <v>16000</v>
      </c>
    </row>
    <row r="62" spans="1:4">
      <c r="A62" s="2">
        <f t="shared" si="2"/>
        <v>10</v>
      </c>
      <c r="B62" s="2" t="s">
        <v>69</v>
      </c>
      <c r="C62" s="2">
        <v>2011</v>
      </c>
      <c r="D62" s="3">
        <v>5250</v>
      </c>
    </row>
    <row r="63" spans="1:4">
      <c r="A63" s="2">
        <f t="shared" si="2"/>
        <v>11</v>
      </c>
      <c r="B63" s="2" t="s">
        <v>70</v>
      </c>
      <c r="C63" s="2">
        <v>2011</v>
      </c>
      <c r="D63" s="3">
        <v>2200</v>
      </c>
    </row>
    <row r="64" spans="1:4">
      <c r="A64" s="2">
        <f t="shared" si="2"/>
        <v>12</v>
      </c>
      <c r="B64" s="2" t="s">
        <v>223</v>
      </c>
      <c r="C64" s="2">
        <v>2011</v>
      </c>
      <c r="D64" s="3">
        <v>4800</v>
      </c>
    </row>
    <row r="65" spans="1:4">
      <c r="A65" s="2">
        <f t="shared" si="2"/>
        <v>13</v>
      </c>
      <c r="B65" s="2" t="s">
        <v>224</v>
      </c>
      <c r="C65" s="2">
        <v>2011</v>
      </c>
      <c r="D65" s="3">
        <v>3000</v>
      </c>
    </row>
    <row r="66" spans="1:4">
      <c r="A66" s="2">
        <f t="shared" si="2"/>
        <v>14</v>
      </c>
      <c r="B66" s="2" t="s">
        <v>71</v>
      </c>
      <c r="C66" s="2">
        <v>2011</v>
      </c>
      <c r="D66" s="3">
        <v>4000</v>
      </c>
    </row>
    <row r="67" spans="1:4">
      <c r="A67" s="2">
        <f t="shared" si="2"/>
        <v>15</v>
      </c>
      <c r="B67" s="47" t="s">
        <v>225</v>
      </c>
      <c r="C67" s="47">
        <v>2011</v>
      </c>
      <c r="D67" s="48">
        <v>3000</v>
      </c>
    </row>
    <row r="68" spans="1:4">
      <c r="A68" s="2">
        <f t="shared" si="2"/>
        <v>16</v>
      </c>
      <c r="B68" s="47" t="s">
        <v>226</v>
      </c>
      <c r="C68" s="47">
        <v>2011</v>
      </c>
      <c r="D68" s="48">
        <v>1000</v>
      </c>
    </row>
    <row r="69" spans="1:4">
      <c r="A69" s="2">
        <f t="shared" si="2"/>
        <v>17</v>
      </c>
      <c r="B69" s="47" t="s">
        <v>72</v>
      </c>
      <c r="C69" s="47">
        <v>2012</v>
      </c>
      <c r="D69" s="48">
        <v>1000</v>
      </c>
    </row>
    <row r="70" spans="1:4">
      <c r="A70" s="2">
        <f t="shared" si="2"/>
        <v>18</v>
      </c>
      <c r="B70" s="47" t="s">
        <v>73</v>
      </c>
      <c r="C70" s="47">
        <v>2014</v>
      </c>
      <c r="D70" s="48">
        <v>6000</v>
      </c>
    </row>
    <row r="71" spans="1:4">
      <c r="A71" s="2">
        <f t="shared" si="2"/>
        <v>19</v>
      </c>
      <c r="B71" s="47" t="s">
        <v>227</v>
      </c>
      <c r="C71" s="47">
        <v>2014</v>
      </c>
      <c r="D71" s="48">
        <v>2800</v>
      </c>
    </row>
    <row r="72" spans="1:4">
      <c r="A72" s="2">
        <f t="shared" si="2"/>
        <v>20</v>
      </c>
      <c r="B72" s="47" t="s">
        <v>49</v>
      </c>
      <c r="C72" s="47">
        <v>2015</v>
      </c>
      <c r="D72" s="48">
        <v>2886</v>
      </c>
    </row>
    <row r="73" spans="1:4">
      <c r="A73" s="2">
        <f t="shared" si="2"/>
        <v>21</v>
      </c>
      <c r="B73" s="47" t="s">
        <v>76</v>
      </c>
      <c r="C73" s="47">
        <v>2016</v>
      </c>
      <c r="D73" s="48">
        <v>519</v>
      </c>
    </row>
    <row r="74" spans="1:4">
      <c r="A74" s="2">
        <f t="shared" si="2"/>
        <v>22</v>
      </c>
      <c r="B74" s="47" t="s">
        <v>77</v>
      </c>
      <c r="C74" s="47">
        <v>2016</v>
      </c>
      <c r="D74" s="48">
        <v>3499</v>
      </c>
    </row>
    <row r="75" spans="1:4">
      <c r="A75" s="2">
        <f t="shared" si="2"/>
        <v>23</v>
      </c>
      <c r="B75" s="47" t="s">
        <v>78</v>
      </c>
      <c r="C75" s="47">
        <v>2016</v>
      </c>
      <c r="D75" s="48">
        <v>4499</v>
      </c>
    </row>
    <row r="76" spans="1:4">
      <c r="A76" s="2">
        <f t="shared" si="2"/>
        <v>24</v>
      </c>
      <c r="B76" s="47" t="s">
        <v>79</v>
      </c>
      <c r="C76" s="47">
        <v>2016</v>
      </c>
      <c r="D76" s="48">
        <v>2599</v>
      </c>
    </row>
    <row r="77" spans="1:4">
      <c r="A77" s="2">
        <f t="shared" si="2"/>
        <v>25</v>
      </c>
      <c r="B77" s="47" t="s">
        <v>80</v>
      </c>
      <c r="C77" s="47">
        <v>2016</v>
      </c>
      <c r="D77" s="48">
        <v>2399</v>
      </c>
    </row>
    <row r="78" spans="1:4">
      <c r="A78" s="2">
        <f t="shared" si="2"/>
        <v>26</v>
      </c>
      <c r="B78" s="47" t="s">
        <v>228</v>
      </c>
      <c r="C78" s="47">
        <v>2016</v>
      </c>
      <c r="D78" s="48">
        <v>7200</v>
      </c>
    </row>
    <row r="79" spans="1:4">
      <c r="A79" s="2">
        <f t="shared" si="2"/>
        <v>27</v>
      </c>
      <c r="B79" s="47" t="s">
        <v>81</v>
      </c>
      <c r="C79" s="47">
        <v>2016</v>
      </c>
      <c r="D79" s="48">
        <v>1200</v>
      </c>
    </row>
    <row r="80" spans="1:4">
      <c r="A80" s="2">
        <f t="shared" si="2"/>
        <v>28</v>
      </c>
      <c r="B80" s="47" t="s">
        <v>82</v>
      </c>
      <c r="C80" s="47">
        <v>2017</v>
      </c>
      <c r="D80" s="48">
        <v>52352</v>
      </c>
    </row>
    <row r="81" spans="1:4">
      <c r="A81" s="2">
        <f t="shared" si="2"/>
        <v>29</v>
      </c>
      <c r="B81" s="47" t="s">
        <v>83</v>
      </c>
      <c r="C81" s="47">
        <v>2017</v>
      </c>
      <c r="D81" s="48">
        <v>7324</v>
      </c>
    </row>
    <row r="82" spans="1:4">
      <c r="A82" s="2">
        <f t="shared" si="2"/>
        <v>30</v>
      </c>
      <c r="B82" s="47" t="s">
        <v>84</v>
      </c>
      <c r="C82" s="47">
        <v>2017</v>
      </c>
      <c r="D82" s="48">
        <v>11462</v>
      </c>
    </row>
    <row r="83" spans="1:4">
      <c r="A83" s="2">
        <f t="shared" si="2"/>
        <v>31</v>
      </c>
      <c r="B83" s="47" t="s">
        <v>229</v>
      </c>
      <c r="C83" s="47">
        <v>2017</v>
      </c>
      <c r="D83" s="48">
        <v>2492</v>
      </c>
    </row>
    <row r="84" spans="1:4">
      <c r="A84" s="2">
        <f t="shared" si="2"/>
        <v>32</v>
      </c>
      <c r="B84" s="47" t="s">
        <v>90</v>
      </c>
      <c r="C84" s="47">
        <v>2017</v>
      </c>
      <c r="D84" s="48">
        <v>2500</v>
      </c>
    </row>
    <row r="85" spans="1:4">
      <c r="A85" s="2">
        <f t="shared" si="2"/>
        <v>33</v>
      </c>
      <c r="B85" s="47" t="s">
        <v>230</v>
      </c>
      <c r="C85" s="47">
        <v>2018</v>
      </c>
      <c r="D85" s="48">
        <v>1300</v>
      </c>
    </row>
    <row r="86" spans="1:4">
      <c r="A86" s="2">
        <f t="shared" si="2"/>
        <v>34</v>
      </c>
      <c r="B86" s="47" t="s">
        <v>231</v>
      </c>
      <c r="C86" s="47">
        <v>2018</v>
      </c>
      <c r="D86" s="48">
        <v>2200</v>
      </c>
    </row>
    <row r="87" spans="1:4">
      <c r="A87" s="2">
        <f t="shared" si="2"/>
        <v>35</v>
      </c>
      <c r="B87" s="47" t="s">
        <v>232</v>
      </c>
      <c r="C87" s="47">
        <v>2018</v>
      </c>
      <c r="D87" s="48">
        <v>2500</v>
      </c>
    </row>
    <row r="88" spans="1:4">
      <c r="A88" s="2">
        <f t="shared" si="2"/>
        <v>36</v>
      </c>
      <c r="B88" s="47" t="s">
        <v>233</v>
      </c>
      <c r="C88" s="47">
        <v>2018</v>
      </c>
      <c r="D88" s="48">
        <v>1600</v>
      </c>
    </row>
    <row r="89" spans="1:4">
      <c r="A89" s="2">
        <f t="shared" si="2"/>
        <v>37</v>
      </c>
      <c r="B89" s="47" t="s">
        <v>234</v>
      </c>
      <c r="C89" s="47">
        <v>2018</v>
      </c>
      <c r="D89" s="48">
        <v>4900</v>
      </c>
    </row>
    <row r="90" spans="1:4">
      <c r="A90" s="2">
        <f t="shared" si="2"/>
        <v>38</v>
      </c>
      <c r="B90" s="47" t="s">
        <v>235</v>
      </c>
      <c r="C90" s="47">
        <v>2018</v>
      </c>
      <c r="D90" s="48">
        <v>1950</v>
      </c>
    </row>
    <row r="91" spans="1:4">
      <c r="A91" s="2">
        <f t="shared" si="2"/>
        <v>39</v>
      </c>
      <c r="B91" s="47" t="s">
        <v>228</v>
      </c>
      <c r="C91" s="47">
        <v>2018</v>
      </c>
      <c r="D91" s="48">
        <v>3350</v>
      </c>
    </row>
    <row r="92" spans="1:4" ht="27.6">
      <c r="A92" s="2">
        <f t="shared" si="2"/>
        <v>40</v>
      </c>
      <c r="B92" s="47" t="s">
        <v>236</v>
      </c>
      <c r="C92" s="47">
        <v>2018</v>
      </c>
      <c r="D92" s="48">
        <v>6000</v>
      </c>
    </row>
    <row r="93" spans="1:4">
      <c r="A93" s="2">
        <f t="shared" si="2"/>
        <v>41</v>
      </c>
      <c r="B93" s="47" t="s">
        <v>237</v>
      </c>
      <c r="C93" s="47">
        <v>2018</v>
      </c>
      <c r="D93" s="48">
        <v>8000</v>
      </c>
    </row>
    <row r="94" spans="1:4" ht="27.6">
      <c r="A94" s="2">
        <f t="shared" si="2"/>
        <v>42</v>
      </c>
      <c r="B94" s="47" t="s">
        <v>238</v>
      </c>
      <c r="C94" s="47">
        <v>2019</v>
      </c>
      <c r="D94" s="48">
        <v>2700</v>
      </c>
    </row>
    <row r="95" spans="1:4" ht="27.6">
      <c r="A95" s="2">
        <f t="shared" si="2"/>
        <v>43</v>
      </c>
      <c r="B95" s="47" t="s">
        <v>239</v>
      </c>
      <c r="C95" s="47">
        <v>2019</v>
      </c>
      <c r="D95" s="48">
        <v>1280</v>
      </c>
    </row>
    <row r="96" spans="1:4" ht="41.4">
      <c r="A96" s="2">
        <f t="shared" si="2"/>
        <v>44</v>
      </c>
      <c r="B96" s="47" t="s">
        <v>240</v>
      </c>
      <c r="C96" s="47">
        <v>2019</v>
      </c>
      <c r="D96" s="48">
        <v>2550</v>
      </c>
    </row>
    <row r="97" spans="1:4" ht="27.6">
      <c r="A97" s="2">
        <f t="shared" si="2"/>
        <v>45</v>
      </c>
      <c r="B97" s="47" t="s">
        <v>241</v>
      </c>
      <c r="C97" s="47">
        <v>2019</v>
      </c>
      <c r="D97" s="48">
        <v>3100</v>
      </c>
    </row>
    <row r="98" spans="1:4">
      <c r="A98" s="2">
        <f t="shared" si="2"/>
        <v>46</v>
      </c>
      <c r="B98" s="47" t="s">
        <v>242</v>
      </c>
      <c r="C98" s="47">
        <v>2019</v>
      </c>
      <c r="D98" s="48">
        <v>750</v>
      </c>
    </row>
    <row r="99" spans="1:4">
      <c r="A99" s="2">
        <f t="shared" si="2"/>
        <v>47</v>
      </c>
      <c r="B99" s="47" t="s">
        <v>243</v>
      </c>
      <c r="C99" s="47">
        <v>2019</v>
      </c>
      <c r="D99" s="48">
        <v>2400</v>
      </c>
    </row>
    <row r="100" spans="1:4">
      <c r="A100" s="2">
        <f t="shared" si="2"/>
        <v>48</v>
      </c>
      <c r="B100" s="47" t="s">
        <v>244</v>
      </c>
      <c r="C100" s="47">
        <v>2020</v>
      </c>
      <c r="D100" s="48">
        <v>3400</v>
      </c>
    </row>
    <row r="101" spans="1:4">
      <c r="A101" s="2">
        <f t="shared" si="2"/>
        <v>49</v>
      </c>
      <c r="B101" s="2" t="s">
        <v>245</v>
      </c>
      <c r="C101" s="2">
        <v>2020</v>
      </c>
      <c r="D101" s="3">
        <v>3400</v>
      </c>
    </row>
    <row r="102" spans="1:4">
      <c r="A102" s="69" t="s">
        <v>7</v>
      </c>
      <c r="B102" s="70"/>
      <c r="C102" s="71"/>
      <c r="D102" s="42">
        <f>SUM(D53:D101)</f>
        <v>213236</v>
      </c>
    </row>
  </sheetData>
  <mergeCells count="8">
    <mergeCell ref="A52:D52"/>
    <mergeCell ref="A102:C102"/>
    <mergeCell ref="A1:C1"/>
    <mergeCell ref="A2:A3"/>
    <mergeCell ref="B2:B3"/>
    <mergeCell ref="C2:C3"/>
    <mergeCell ref="A4:D4"/>
    <mergeCell ref="A51:C5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workbookViewId="0">
      <selection activeCell="D2" sqref="D2"/>
    </sheetView>
  </sheetViews>
  <sheetFormatPr defaultRowHeight="14.4"/>
  <cols>
    <col min="1" max="1" width="4.88671875" customWidth="1"/>
    <col min="2" max="2" width="36.5546875" customWidth="1"/>
    <col min="3" max="3" width="10.33203125" customWidth="1"/>
    <col min="4" max="4" width="19.109375" customWidth="1"/>
  </cols>
  <sheetData>
    <row r="1" spans="1:4">
      <c r="A1" s="67" t="s">
        <v>0</v>
      </c>
      <c r="B1" s="67"/>
      <c r="C1" s="67"/>
      <c r="D1" s="43" t="s">
        <v>249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11" t="s">
        <v>5</v>
      </c>
      <c r="C5" s="12">
        <v>2020</v>
      </c>
      <c r="D5" s="13">
        <v>3126.66</v>
      </c>
    </row>
    <row r="6" spans="1:4">
      <c r="A6" s="46">
        <f>A5+1</f>
        <v>2</v>
      </c>
      <c r="B6" s="11" t="s">
        <v>246</v>
      </c>
      <c r="C6" s="12">
        <v>2020</v>
      </c>
      <c r="D6" s="13">
        <v>519.05999999999995</v>
      </c>
    </row>
    <row r="7" spans="1:4">
      <c r="A7" s="69" t="s">
        <v>6</v>
      </c>
      <c r="B7" s="70"/>
      <c r="C7" s="71"/>
      <c r="D7" s="14">
        <f>SUM(D5:D6)</f>
        <v>3645.72</v>
      </c>
    </row>
    <row r="8" spans="1:4">
      <c r="A8" s="65" t="s">
        <v>9</v>
      </c>
      <c r="B8" s="65"/>
      <c r="C8" s="65"/>
      <c r="D8" s="65"/>
    </row>
    <row r="9" spans="1:4">
      <c r="A9" s="2">
        <v>1</v>
      </c>
      <c r="B9" s="2" t="s">
        <v>248</v>
      </c>
      <c r="C9" s="2">
        <v>2020</v>
      </c>
      <c r="D9" s="6">
        <v>24977.61</v>
      </c>
    </row>
    <row r="10" spans="1:4">
      <c r="A10" s="15">
        <v>2</v>
      </c>
      <c r="B10" s="2" t="s">
        <v>247</v>
      </c>
      <c r="C10" s="16">
        <v>2020</v>
      </c>
      <c r="D10" s="6">
        <v>5147.55</v>
      </c>
    </row>
    <row r="11" spans="1:4">
      <c r="A11" s="69" t="s">
        <v>7</v>
      </c>
      <c r="B11" s="70"/>
      <c r="C11" s="71"/>
      <c r="D11" s="33">
        <f>SUM(D9:D10)</f>
        <v>30125.16</v>
      </c>
    </row>
  </sheetData>
  <mergeCells count="8">
    <mergeCell ref="A8:D8"/>
    <mergeCell ref="A11:C11"/>
    <mergeCell ref="A1:C1"/>
    <mergeCell ref="A2:A3"/>
    <mergeCell ref="B2:B3"/>
    <mergeCell ref="C2:C3"/>
    <mergeCell ref="A4:D4"/>
    <mergeCell ref="A7:C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topLeftCell="A14" workbookViewId="0">
      <selection activeCell="F32" sqref="F32"/>
    </sheetView>
  </sheetViews>
  <sheetFormatPr defaultRowHeight="14.4"/>
  <cols>
    <col min="1" max="1" width="4.88671875" customWidth="1"/>
    <col min="2" max="2" width="45.33203125" customWidth="1"/>
    <col min="3" max="3" width="10.33203125" customWidth="1"/>
    <col min="4" max="4" width="20.5546875" customWidth="1"/>
  </cols>
  <sheetData>
    <row r="1" spans="1:4" ht="30" customHeight="1">
      <c r="A1" s="67" t="s">
        <v>0</v>
      </c>
      <c r="B1" s="67"/>
      <c r="C1" s="67"/>
      <c r="D1" s="41" t="s">
        <v>93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501</v>
      </c>
      <c r="C5" s="12">
        <v>2020</v>
      </c>
      <c r="D5" s="19">
        <v>5818</v>
      </c>
    </row>
    <row r="6" spans="1:4">
      <c r="A6" s="46">
        <f>A5+1</f>
        <v>2</v>
      </c>
      <c r="B6" s="21" t="s">
        <v>502</v>
      </c>
      <c r="C6" s="12">
        <v>2020</v>
      </c>
      <c r="D6" s="19">
        <v>682</v>
      </c>
    </row>
    <row r="7" spans="1:4">
      <c r="A7" s="46">
        <f t="shared" ref="A7:A16" si="0">A6+1</f>
        <v>3</v>
      </c>
      <c r="B7" s="7" t="s">
        <v>503</v>
      </c>
      <c r="C7" s="12">
        <v>2019</v>
      </c>
      <c r="D7" s="19">
        <v>3686</v>
      </c>
    </row>
    <row r="8" spans="1:4">
      <c r="A8" s="46">
        <f t="shared" si="0"/>
        <v>4</v>
      </c>
      <c r="B8" s="21" t="s">
        <v>504</v>
      </c>
      <c r="C8" s="12">
        <v>2019</v>
      </c>
      <c r="D8" s="19">
        <v>540</v>
      </c>
    </row>
    <row r="9" spans="1:4">
      <c r="A9" s="46">
        <f t="shared" si="0"/>
        <v>5</v>
      </c>
      <c r="B9" s="7" t="s">
        <v>505</v>
      </c>
      <c r="C9" s="12">
        <v>2019</v>
      </c>
      <c r="D9" s="19">
        <v>18678</v>
      </c>
    </row>
    <row r="10" spans="1:4">
      <c r="A10" s="46">
        <f t="shared" si="0"/>
        <v>6</v>
      </c>
      <c r="B10" s="7" t="s">
        <v>506</v>
      </c>
      <c r="C10" s="12">
        <v>2018</v>
      </c>
      <c r="D10" s="19">
        <v>6000</v>
      </c>
    </row>
    <row r="11" spans="1:4">
      <c r="A11" s="46">
        <f t="shared" si="0"/>
        <v>7</v>
      </c>
      <c r="B11" s="21" t="s">
        <v>507</v>
      </c>
      <c r="C11" s="22">
        <v>2017</v>
      </c>
      <c r="D11" s="24">
        <v>15243.199999999999</v>
      </c>
    </row>
    <row r="12" spans="1:4">
      <c r="A12" s="46">
        <f t="shared" si="0"/>
        <v>8</v>
      </c>
      <c r="B12" s="21" t="s">
        <v>508</v>
      </c>
      <c r="C12" s="22">
        <v>2017</v>
      </c>
      <c r="D12" s="24">
        <v>2664</v>
      </c>
    </row>
    <row r="13" spans="1:4">
      <c r="A13" s="46">
        <f t="shared" si="0"/>
        <v>9</v>
      </c>
      <c r="B13" s="21" t="s">
        <v>94</v>
      </c>
      <c r="C13" s="22">
        <v>2017</v>
      </c>
      <c r="D13" s="24">
        <v>2000</v>
      </c>
    </row>
    <row r="14" spans="1:4">
      <c r="A14" s="46">
        <f t="shared" si="0"/>
        <v>10</v>
      </c>
      <c r="B14" s="21" t="s">
        <v>95</v>
      </c>
      <c r="C14" s="22">
        <v>2017</v>
      </c>
      <c r="D14" s="24">
        <v>1500</v>
      </c>
    </row>
    <row r="15" spans="1:4">
      <c r="A15" s="46">
        <f t="shared" si="0"/>
        <v>11</v>
      </c>
      <c r="B15" s="23" t="s">
        <v>509</v>
      </c>
      <c r="C15" s="22">
        <v>2017</v>
      </c>
      <c r="D15" s="24">
        <v>6956</v>
      </c>
    </row>
    <row r="16" spans="1:4">
      <c r="A16" s="46">
        <f t="shared" si="0"/>
        <v>12</v>
      </c>
      <c r="B16" s="21" t="s">
        <v>96</v>
      </c>
      <c r="C16" s="22">
        <v>2017</v>
      </c>
      <c r="D16" s="24">
        <v>3402.95</v>
      </c>
    </row>
    <row r="17" spans="1:4">
      <c r="A17" s="69" t="s">
        <v>6</v>
      </c>
      <c r="B17" s="70"/>
      <c r="C17" s="71"/>
      <c r="D17" s="25">
        <f>SUM(D5:D16)</f>
        <v>67170.149999999994</v>
      </c>
    </row>
    <row r="18" spans="1:4">
      <c r="A18" s="65" t="s">
        <v>9</v>
      </c>
      <c r="B18" s="65"/>
      <c r="C18" s="65"/>
      <c r="D18" s="65"/>
    </row>
    <row r="19" spans="1:4">
      <c r="A19" s="38">
        <v>1</v>
      </c>
      <c r="B19" s="7" t="s">
        <v>510</v>
      </c>
      <c r="C19" s="26">
        <v>2021</v>
      </c>
      <c r="D19" s="29">
        <v>3700</v>
      </c>
    </row>
    <row r="20" spans="1:4">
      <c r="A20" s="38">
        <f>A19+1</f>
        <v>2</v>
      </c>
      <c r="B20" s="7" t="s">
        <v>511</v>
      </c>
      <c r="C20" s="22">
        <v>2021</v>
      </c>
      <c r="D20" s="24">
        <v>4000</v>
      </c>
    </row>
    <row r="21" spans="1:4">
      <c r="A21" s="38">
        <f t="shared" ref="A21:A33" si="1">A20+1</f>
        <v>3</v>
      </c>
      <c r="B21" s="7" t="s">
        <v>512</v>
      </c>
      <c r="C21" s="22">
        <v>2021</v>
      </c>
      <c r="D21" s="24">
        <v>4000</v>
      </c>
    </row>
    <row r="22" spans="1:4">
      <c r="A22" s="38">
        <f t="shared" si="1"/>
        <v>4</v>
      </c>
      <c r="B22" s="21" t="s">
        <v>513</v>
      </c>
      <c r="C22" s="22">
        <v>2021</v>
      </c>
      <c r="D22" s="24">
        <v>4600</v>
      </c>
    </row>
    <row r="23" spans="1:4">
      <c r="A23" s="38">
        <f t="shared" si="1"/>
        <v>5</v>
      </c>
      <c r="B23" s="21" t="s">
        <v>514</v>
      </c>
      <c r="C23" s="22">
        <v>2021</v>
      </c>
      <c r="D23" s="24">
        <v>6560</v>
      </c>
    </row>
    <row r="24" spans="1:4">
      <c r="A24" s="38">
        <f t="shared" si="1"/>
        <v>6</v>
      </c>
      <c r="B24" s="21" t="s">
        <v>515</v>
      </c>
      <c r="C24" s="22">
        <v>2021</v>
      </c>
      <c r="D24" s="24">
        <v>2500</v>
      </c>
    </row>
    <row r="25" spans="1:4">
      <c r="A25" s="38">
        <f t="shared" si="1"/>
        <v>7</v>
      </c>
      <c r="B25" s="7" t="s">
        <v>516</v>
      </c>
      <c r="C25" s="22">
        <v>2020</v>
      </c>
      <c r="D25" s="24">
        <v>16613.939999999999</v>
      </c>
    </row>
    <row r="26" spans="1:4">
      <c r="A26" s="38">
        <f t="shared" si="1"/>
        <v>8</v>
      </c>
      <c r="B26" s="21" t="s">
        <v>517</v>
      </c>
      <c r="C26" s="22">
        <v>2020</v>
      </c>
      <c r="D26" s="24">
        <v>11866.95</v>
      </c>
    </row>
    <row r="27" spans="1:4">
      <c r="A27" s="38">
        <f t="shared" si="1"/>
        <v>9</v>
      </c>
      <c r="B27" s="21" t="s">
        <v>518</v>
      </c>
      <c r="C27" s="22">
        <v>2020</v>
      </c>
      <c r="D27" s="24">
        <v>28929.599999999999</v>
      </c>
    </row>
    <row r="28" spans="1:4">
      <c r="A28" s="38">
        <f t="shared" si="1"/>
        <v>10</v>
      </c>
      <c r="B28" s="21" t="s">
        <v>519</v>
      </c>
      <c r="C28" s="22">
        <v>2020</v>
      </c>
      <c r="D28" s="24">
        <v>10899.99</v>
      </c>
    </row>
    <row r="29" spans="1:4">
      <c r="A29" s="38">
        <f t="shared" si="1"/>
        <v>11</v>
      </c>
      <c r="B29" s="21" t="s">
        <v>520</v>
      </c>
      <c r="C29" s="22">
        <v>2020</v>
      </c>
      <c r="D29" s="24">
        <v>17500</v>
      </c>
    </row>
    <row r="30" spans="1:4">
      <c r="A30" s="38">
        <f t="shared" si="1"/>
        <v>12</v>
      </c>
      <c r="B30" s="21" t="s">
        <v>521</v>
      </c>
      <c r="C30" s="22">
        <v>2020</v>
      </c>
      <c r="D30" s="24">
        <v>6200</v>
      </c>
    </row>
    <row r="31" spans="1:4">
      <c r="A31" s="38">
        <f t="shared" si="1"/>
        <v>13</v>
      </c>
      <c r="B31" s="21" t="s">
        <v>522</v>
      </c>
      <c r="C31" s="27">
        <v>2018</v>
      </c>
      <c r="D31" s="30">
        <v>2700</v>
      </c>
    </row>
    <row r="32" spans="1:4">
      <c r="A32" s="38">
        <f t="shared" si="1"/>
        <v>14</v>
      </c>
      <c r="B32" s="21" t="s">
        <v>523</v>
      </c>
      <c r="C32" s="28">
        <v>2018</v>
      </c>
      <c r="D32" s="31">
        <v>2330</v>
      </c>
    </row>
    <row r="33" spans="1:4">
      <c r="A33" s="38">
        <f t="shared" si="1"/>
        <v>15</v>
      </c>
      <c r="B33" s="21" t="s">
        <v>524</v>
      </c>
      <c r="C33" s="22">
        <v>2017</v>
      </c>
      <c r="D33" s="24">
        <v>4700</v>
      </c>
    </row>
    <row r="34" spans="1:4">
      <c r="A34" s="73"/>
      <c r="B34" s="74"/>
      <c r="C34" s="75"/>
      <c r="D34" s="32">
        <f>SUM(D19:D33)</f>
        <v>127100.48</v>
      </c>
    </row>
    <row r="35" spans="1:4">
      <c r="D35" s="44"/>
    </row>
  </sheetData>
  <mergeCells count="8">
    <mergeCell ref="A18:D18"/>
    <mergeCell ref="A34:C34"/>
    <mergeCell ref="A1:C1"/>
    <mergeCell ref="A2:A3"/>
    <mergeCell ref="B2:B3"/>
    <mergeCell ref="C2:C3"/>
    <mergeCell ref="A4:D4"/>
    <mergeCell ref="A17:C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2"/>
  <sheetViews>
    <sheetView topLeftCell="A8" workbookViewId="0">
      <selection activeCell="F36" sqref="F36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28.2" customHeight="1">
      <c r="A1" s="67" t="s">
        <v>0</v>
      </c>
      <c r="B1" s="67"/>
      <c r="C1" s="67"/>
      <c r="D1" s="41" t="s">
        <v>98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476</v>
      </c>
      <c r="C5" s="46">
        <v>2015</v>
      </c>
      <c r="D5" s="19">
        <v>1951</v>
      </c>
    </row>
    <row r="6" spans="1:4">
      <c r="A6" s="46">
        <f>A5+1</f>
        <v>2</v>
      </c>
      <c r="B6" s="7" t="s">
        <v>477</v>
      </c>
      <c r="C6" s="46">
        <v>2016</v>
      </c>
      <c r="D6" s="19">
        <v>1800</v>
      </c>
    </row>
    <row r="7" spans="1:4">
      <c r="A7" s="46">
        <f t="shared" ref="A7:A12" si="0">A6+1</f>
        <v>3</v>
      </c>
      <c r="B7" s="7" t="s">
        <v>478</v>
      </c>
      <c r="C7" s="46">
        <v>2015</v>
      </c>
      <c r="D7" s="19">
        <v>6876</v>
      </c>
    </row>
    <row r="8" spans="1:4">
      <c r="A8" s="46">
        <f t="shared" si="0"/>
        <v>4</v>
      </c>
      <c r="B8" s="7" t="s">
        <v>479</v>
      </c>
      <c r="C8" s="46">
        <v>2015</v>
      </c>
      <c r="D8" s="19">
        <v>1284</v>
      </c>
    </row>
    <row r="9" spans="1:4">
      <c r="A9" s="46">
        <f t="shared" si="0"/>
        <v>5</v>
      </c>
      <c r="B9" s="7" t="s">
        <v>480</v>
      </c>
      <c r="C9" s="46">
        <v>2016</v>
      </c>
      <c r="D9" s="19">
        <v>1900</v>
      </c>
    </row>
    <row r="10" spans="1:4">
      <c r="A10" s="46">
        <f t="shared" si="0"/>
        <v>6</v>
      </c>
      <c r="B10" s="7" t="s">
        <v>481</v>
      </c>
      <c r="C10" s="46">
        <v>2015</v>
      </c>
      <c r="D10" s="19">
        <v>17500</v>
      </c>
    </row>
    <row r="11" spans="1:4">
      <c r="A11" s="46">
        <f t="shared" si="0"/>
        <v>7</v>
      </c>
      <c r="B11" s="7" t="s">
        <v>482</v>
      </c>
      <c r="C11" s="46">
        <v>2016</v>
      </c>
      <c r="D11" s="19">
        <v>1900</v>
      </c>
    </row>
    <row r="12" spans="1:4">
      <c r="A12" s="46">
        <f t="shared" si="0"/>
        <v>8</v>
      </c>
      <c r="B12" s="7" t="s">
        <v>399</v>
      </c>
      <c r="C12" s="46">
        <v>2016</v>
      </c>
      <c r="D12" s="19">
        <v>4000</v>
      </c>
    </row>
    <row r="13" spans="1:4">
      <c r="A13" s="69" t="s">
        <v>6</v>
      </c>
      <c r="B13" s="70"/>
      <c r="C13" s="71"/>
      <c r="D13" s="45">
        <f>SUM(D5:D12)</f>
        <v>37211</v>
      </c>
    </row>
    <row r="14" spans="1:4">
      <c r="A14" s="65" t="s">
        <v>9</v>
      </c>
      <c r="B14" s="65"/>
      <c r="C14" s="65"/>
      <c r="D14" s="65"/>
    </row>
    <row r="15" spans="1:4">
      <c r="A15" s="17">
        <v>1</v>
      </c>
      <c r="B15" s="7" t="s">
        <v>107</v>
      </c>
      <c r="C15" s="18">
        <v>2015</v>
      </c>
      <c r="D15" s="20">
        <v>1400</v>
      </c>
    </row>
    <row r="16" spans="1:4">
      <c r="A16" s="17">
        <f>A15+1</f>
        <v>2</v>
      </c>
      <c r="B16" s="7" t="s">
        <v>483</v>
      </c>
      <c r="C16" s="18">
        <v>2015</v>
      </c>
      <c r="D16" s="20">
        <v>1660</v>
      </c>
    </row>
    <row r="17" spans="1:4">
      <c r="A17" s="17">
        <f t="shared" ref="A17:A32" si="1">A16+1</f>
        <v>3</v>
      </c>
      <c r="B17" s="7" t="s">
        <v>484</v>
      </c>
      <c r="C17" s="18">
        <v>2015</v>
      </c>
      <c r="D17" s="20">
        <v>6100</v>
      </c>
    </row>
    <row r="18" spans="1:4">
      <c r="A18" s="17">
        <f t="shared" si="1"/>
        <v>4</v>
      </c>
      <c r="B18" s="7" t="s">
        <v>484</v>
      </c>
      <c r="C18" s="18">
        <v>2016</v>
      </c>
      <c r="D18" s="20">
        <v>6350</v>
      </c>
    </row>
    <row r="19" spans="1:4">
      <c r="A19" s="17">
        <f t="shared" si="1"/>
        <v>5</v>
      </c>
      <c r="B19" s="7" t="s">
        <v>483</v>
      </c>
      <c r="C19" s="18">
        <v>2016</v>
      </c>
      <c r="D19" s="20">
        <v>2200</v>
      </c>
    </row>
    <row r="20" spans="1:4">
      <c r="A20" s="17">
        <f t="shared" si="1"/>
        <v>6</v>
      </c>
      <c r="B20" s="7" t="s">
        <v>485</v>
      </c>
      <c r="C20" s="18">
        <v>2015</v>
      </c>
      <c r="D20" s="20">
        <v>1320</v>
      </c>
    </row>
    <row r="21" spans="1:4">
      <c r="A21" s="17">
        <f t="shared" si="1"/>
        <v>7</v>
      </c>
      <c r="B21" s="7" t="s">
        <v>485</v>
      </c>
      <c r="C21" s="18">
        <v>2016</v>
      </c>
      <c r="D21" s="20">
        <v>1199</v>
      </c>
    </row>
    <row r="22" spans="1:4">
      <c r="A22" s="17">
        <f t="shared" si="1"/>
        <v>8</v>
      </c>
      <c r="B22" s="7" t="s">
        <v>486</v>
      </c>
      <c r="C22" s="18">
        <v>2016</v>
      </c>
      <c r="D22" s="20">
        <v>4197</v>
      </c>
    </row>
    <row r="23" spans="1:4">
      <c r="A23" s="17">
        <f t="shared" si="1"/>
        <v>9</v>
      </c>
      <c r="B23" s="7" t="s">
        <v>487</v>
      </c>
      <c r="C23" s="18">
        <v>2016</v>
      </c>
      <c r="D23" s="20">
        <v>6640</v>
      </c>
    </row>
    <row r="24" spans="1:4">
      <c r="A24" s="17">
        <f t="shared" si="1"/>
        <v>10</v>
      </c>
      <c r="B24" s="7" t="s">
        <v>486</v>
      </c>
      <c r="C24" s="18">
        <v>2015</v>
      </c>
      <c r="D24" s="20">
        <v>1790</v>
      </c>
    </row>
    <row r="25" spans="1:4">
      <c r="A25" s="17">
        <f t="shared" si="1"/>
        <v>11</v>
      </c>
      <c r="B25" s="7" t="s">
        <v>486</v>
      </c>
      <c r="C25" s="18">
        <v>2016</v>
      </c>
      <c r="D25" s="20">
        <v>3598</v>
      </c>
    </row>
    <row r="26" spans="1:4">
      <c r="A26" s="17">
        <f t="shared" si="1"/>
        <v>12</v>
      </c>
      <c r="B26" s="7" t="s">
        <v>488</v>
      </c>
      <c r="C26" s="18">
        <v>2016</v>
      </c>
      <c r="D26" s="20">
        <v>6400</v>
      </c>
    </row>
    <row r="27" spans="1:4">
      <c r="A27" s="17">
        <f t="shared" si="1"/>
        <v>13</v>
      </c>
      <c r="B27" s="7" t="s">
        <v>484</v>
      </c>
      <c r="C27" s="18">
        <v>2015</v>
      </c>
      <c r="D27" s="20">
        <v>7390</v>
      </c>
    </row>
    <row r="28" spans="1:4">
      <c r="A28" s="17">
        <f t="shared" si="1"/>
        <v>14</v>
      </c>
      <c r="B28" s="7" t="s">
        <v>489</v>
      </c>
      <c r="C28" s="18">
        <v>2015</v>
      </c>
      <c r="D28" s="20">
        <v>1890</v>
      </c>
    </row>
    <row r="29" spans="1:4">
      <c r="A29" s="17">
        <f t="shared" si="1"/>
        <v>15</v>
      </c>
      <c r="B29" s="7" t="s">
        <v>489</v>
      </c>
      <c r="C29" s="18">
        <v>2016</v>
      </c>
      <c r="D29" s="20">
        <v>3798</v>
      </c>
    </row>
    <row r="30" spans="1:4">
      <c r="A30" s="17">
        <f t="shared" si="1"/>
        <v>16</v>
      </c>
      <c r="B30" s="7" t="s">
        <v>490</v>
      </c>
      <c r="C30" s="18">
        <v>2014</v>
      </c>
      <c r="D30" s="20">
        <v>1999</v>
      </c>
    </row>
    <row r="31" spans="1:4">
      <c r="A31" s="17">
        <f t="shared" si="1"/>
        <v>17</v>
      </c>
      <c r="B31" s="7" t="s">
        <v>491</v>
      </c>
      <c r="C31" s="18">
        <v>2015</v>
      </c>
      <c r="D31" s="20">
        <v>18196</v>
      </c>
    </row>
    <row r="32" spans="1:4">
      <c r="A32" s="17">
        <f t="shared" si="1"/>
        <v>18</v>
      </c>
      <c r="B32" s="7" t="s">
        <v>492</v>
      </c>
      <c r="C32" s="18">
        <v>2015</v>
      </c>
      <c r="D32" s="20">
        <v>20664</v>
      </c>
    </row>
    <row r="33" spans="1:4">
      <c r="A33" s="17">
        <v>1</v>
      </c>
      <c r="B33" s="7" t="s">
        <v>493</v>
      </c>
      <c r="C33" s="18">
        <v>2015</v>
      </c>
      <c r="D33" s="20">
        <v>7497</v>
      </c>
    </row>
    <row r="34" spans="1:4">
      <c r="A34" s="17">
        <f>A33+1</f>
        <v>2</v>
      </c>
      <c r="B34" s="7" t="s">
        <v>494</v>
      </c>
      <c r="C34" s="18">
        <v>2015</v>
      </c>
      <c r="D34" s="20">
        <v>4198</v>
      </c>
    </row>
    <row r="35" spans="1:4">
      <c r="A35" s="17">
        <f t="shared" ref="A35:A41" si="2">A34+1</f>
        <v>3</v>
      </c>
      <c r="B35" s="7" t="s">
        <v>495</v>
      </c>
      <c r="C35" s="18">
        <v>2015</v>
      </c>
      <c r="D35" s="20">
        <v>1050</v>
      </c>
    </row>
    <row r="36" spans="1:4">
      <c r="A36" s="17">
        <f t="shared" si="2"/>
        <v>4</v>
      </c>
      <c r="B36" s="7" t="s">
        <v>496</v>
      </c>
      <c r="C36" s="18">
        <v>2016</v>
      </c>
      <c r="D36" s="20">
        <v>8900</v>
      </c>
    </row>
    <row r="37" spans="1:4">
      <c r="A37" s="17">
        <f t="shared" si="2"/>
        <v>5</v>
      </c>
      <c r="B37" s="7" t="s">
        <v>497</v>
      </c>
      <c r="C37" s="18">
        <v>2016</v>
      </c>
      <c r="D37" s="20">
        <v>34438.769999999997</v>
      </c>
    </row>
    <row r="38" spans="1:4">
      <c r="A38" s="17">
        <f t="shared" si="2"/>
        <v>6</v>
      </c>
      <c r="B38" s="7" t="s">
        <v>498</v>
      </c>
      <c r="C38" s="18">
        <v>2015</v>
      </c>
      <c r="D38" s="20">
        <v>7555.88</v>
      </c>
    </row>
    <row r="39" spans="1:4">
      <c r="A39" s="17">
        <f t="shared" si="2"/>
        <v>7</v>
      </c>
      <c r="B39" s="7" t="s">
        <v>499</v>
      </c>
      <c r="C39" s="18">
        <v>2016</v>
      </c>
      <c r="D39" s="20">
        <v>1800</v>
      </c>
    </row>
    <row r="40" spans="1:4">
      <c r="A40" s="17">
        <f t="shared" si="2"/>
        <v>8</v>
      </c>
      <c r="B40" s="7" t="s">
        <v>500</v>
      </c>
      <c r="C40" s="18">
        <v>2016</v>
      </c>
      <c r="D40" s="20">
        <v>3300</v>
      </c>
    </row>
    <row r="41" spans="1:4">
      <c r="A41" s="17">
        <f t="shared" si="2"/>
        <v>9</v>
      </c>
      <c r="B41" s="7" t="s">
        <v>126</v>
      </c>
      <c r="C41" s="18">
        <v>2016</v>
      </c>
      <c r="D41" s="20">
        <v>2250</v>
      </c>
    </row>
    <row r="42" spans="1:4">
      <c r="A42" s="69" t="s">
        <v>7</v>
      </c>
      <c r="B42" s="70"/>
      <c r="C42" s="71"/>
      <c r="D42" s="33">
        <f>SUM(D15:D41)</f>
        <v>167780.65</v>
      </c>
    </row>
  </sheetData>
  <mergeCells count="8">
    <mergeCell ref="A14:D14"/>
    <mergeCell ref="A42:C42"/>
    <mergeCell ref="A1:C1"/>
    <mergeCell ref="A2:A3"/>
    <mergeCell ref="B2:B3"/>
    <mergeCell ref="C2:C3"/>
    <mergeCell ref="A4:D4"/>
    <mergeCell ref="A13:C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5"/>
  <sheetViews>
    <sheetView topLeftCell="A45" workbookViewId="0">
      <selection activeCell="D76" sqref="D76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>
      <c r="A1" s="67" t="s">
        <v>0</v>
      </c>
      <c r="B1" s="67"/>
      <c r="C1" s="67"/>
      <c r="D1" s="41" t="s">
        <v>117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102</v>
      </c>
      <c r="C5" s="46">
        <v>2014</v>
      </c>
      <c r="D5" s="19" t="s">
        <v>420</v>
      </c>
    </row>
    <row r="6" spans="1:4">
      <c r="A6" s="46">
        <f>A5+1</f>
        <v>2</v>
      </c>
      <c r="B6" s="7" t="s">
        <v>412</v>
      </c>
      <c r="C6" s="46">
        <v>2014</v>
      </c>
      <c r="D6" s="19" t="s">
        <v>421</v>
      </c>
    </row>
    <row r="7" spans="1:4">
      <c r="A7" s="46">
        <f t="shared" ref="A7:A47" si="0">A6+1</f>
        <v>3</v>
      </c>
      <c r="B7" s="7" t="s">
        <v>103</v>
      </c>
      <c r="C7" s="46">
        <v>2015</v>
      </c>
      <c r="D7" s="19" t="s">
        <v>422</v>
      </c>
    </row>
    <row r="8" spans="1:4">
      <c r="A8" s="46">
        <f t="shared" si="0"/>
        <v>4</v>
      </c>
      <c r="B8" s="7" t="s">
        <v>104</v>
      </c>
      <c r="C8" s="46">
        <v>2015</v>
      </c>
      <c r="D8" s="19" t="s">
        <v>423</v>
      </c>
    </row>
    <row r="9" spans="1:4">
      <c r="A9" s="46">
        <f t="shared" si="0"/>
        <v>5</v>
      </c>
      <c r="B9" s="7" t="s">
        <v>105</v>
      </c>
      <c r="C9" s="46">
        <v>2015</v>
      </c>
      <c r="D9" s="19" t="s">
        <v>424</v>
      </c>
    </row>
    <row r="10" spans="1:4">
      <c r="A10" s="46">
        <f t="shared" si="0"/>
        <v>6</v>
      </c>
      <c r="B10" s="7" t="s">
        <v>106</v>
      </c>
      <c r="C10" s="46">
        <v>2015</v>
      </c>
      <c r="D10" s="19" t="s">
        <v>425</v>
      </c>
    </row>
    <row r="11" spans="1:4">
      <c r="A11" s="46">
        <f t="shared" si="0"/>
        <v>7</v>
      </c>
      <c r="B11" s="7" t="s">
        <v>107</v>
      </c>
      <c r="C11" s="46">
        <v>2016</v>
      </c>
      <c r="D11" s="19" t="s">
        <v>426</v>
      </c>
    </row>
    <row r="12" spans="1:4">
      <c r="A12" s="46">
        <f t="shared" si="0"/>
        <v>8</v>
      </c>
      <c r="B12" s="7" t="s">
        <v>108</v>
      </c>
      <c r="C12" s="46">
        <v>2016</v>
      </c>
      <c r="D12" s="19" t="s">
        <v>427</v>
      </c>
    </row>
    <row r="13" spans="1:4">
      <c r="A13" s="46">
        <f t="shared" si="0"/>
        <v>9</v>
      </c>
      <c r="B13" s="7" t="s">
        <v>101</v>
      </c>
      <c r="C13" s="46">
        <v>2016</v>
      </c>
      <c r="D13" s="19">
        <v>419</v>
      </c>
    </row>
    <row r="14" spans="1:4">
      <c r="A14" s="46">
        <f t="shared" si="0"/>
        <v>10</v>
      </c>
      <c r="B14" s="7" t="s">
        <v>109</v>
      </c>
      <c r="C14" s="46">
        <v>2017</v>
      </c>
      <c r="D14" s="19">
        <v>600</v>
      </c>
    </row>
    <row r="15" spans="1:4">
      <c r="A15" s="46">
        <f t="shared" si="0"/>
        <v>11</v>
      </c>
      <c r="B15" s="7" t="s">
        <v>109</v>
      </c>
      <c r="C15" s="46">
        <v>2017</v>
      </c>
      <c r="D15" s="19">
        <v>600</v>
      </c>
    </row>
    <row r="16" spans="1:4">
      <c r="A16" s="46">
        <f t="shared" si="0"/>
        <v>12</v>
      </c>
      <c r="B16" s="7" t="s">
        <v>109</v>
      </c>
      <c r="C16" s="46">
        <v>2017</v>
      </c>
      <c r="D16" s="19">
        <v>600</v>
      </c>
    </row>
    <row r="17" spans="1:4">
      <c r="A17" s="46">
        <f t="shared" si="0"/>
        <v>13</v>
      </c>
      <c r="B17" s="7" t="s">
        <v>109</v>
      </c>
      <c r="C17" s="46">
        <v>2017</v>
      </c>
      <c r="D17" s="19">
        <v>600</v>
      </c>
    </row>
    <row r="18" spans="1:4">
      <c r="A18" s="46">
        <f t="shared" si="0"/>
        <v>14</v>
      </c>
      <c r="B18" s="7" t="s">
        <v>5</v>
      </c>
      <c r="C18" s="46">
        <v>2017</v>
      </c>
      <c r="D18" s="19" t="s">
        <v>428</v>
      </c>
    </row>
    <row r="19" spans="1:4">
      <c r="A19" s="46">
        <f t="shared" si="0"/>
        <v>15</v>
      </c>
      <c r="B19" s="7" t="s">
        <v>5</v>
      </c>
      <c r="C19" s="46">
        <v>2017</v>
      </c>
      <c r="D19" s="19" t="s">
        <v>428</v>
      </c>
    </row>
    <row r="20" spans="1:4">
      <c r="A20" s="46">
        <f t="shared" si="0"/>
        <v>16</v>
      </c>
      <c r="B20" s="7" t="s">
        <v>5</v>
      </c>
      <c r="C20" s="46">
        <v>2017</v>
      </c>
      <c r="D20" s="19" t="s">
        <v>428</v>
      </c>
    </row>
    <row r="21" spans="1:4">
      <c r="A21" s="46">
        <f t="shared" si="0"/>
        <v>17</v>
      </c>
      <c r="B21" s="7" t="s">
        <v>110</v>
      </c>
      <c r="C21" s="46">
        <v>2017</v>
      </c>
      <c r="D21" s="19" t="s">
        <v>429</v>
      </c>
    </row>
    <row r="22" spans="1:4">
      <c r="A22" s="46">
        <f t="shared" si="0"/>
        <v>18</v>
      </c>
      <c r="B22" s="7" t="s">
        <v>111</v>
      </c>
      <c r="C22" s="46">
        <v>2017</v>
      </c>
      <c r="D22" s="19" t="s">
        <v>430</v>
      </c>
    </row>
    <row r="23" spans="1:4">
      <c r="A23" s="46">
        <f t="shared" si="0"/>
        <v>19</v>
      </c>
      <c r="B23" s="7" t="s">
        <v>102</v>
      </c>
      <c r="C23" s="46">
        <v>2018</v>
      </c>
      <c r="D23" s="19">
        <v>899</v>
      </c>
    </row>
    <row r="24" spans="1:4">
      <c r="A24" s="46">
        <f t="shared" si="0"/>
        <v>20</v>
      </c>
      <c r="B24" s="7" t="s">
        <v>413</v>
      </c>
      <c r="C24" s="46">
        <v>2018</v>
      </c>
      <c r="D24" s="19" t="s">
        <v>431</v>
      </c>
    </row>
    <row r="25" spans="1:4">
      <c r="A25" s="46">
        <f t="shared" si="0"/>
        <v>21</v>
      </c>
      <c r="B25" s="7" t="s">
        <v>414</v>
      </c>
      <c r="C25" s="46">
        <v>2018</v>
      </c>
      <c r="D25" s="19" t="s">
        <v>432</v>
      </c>
    </row>
    <row r="26" spans="1:4">
      <c r="A26" s="46">
        <f t="shared" si="0"/>
        <v>22</v>
      </c>
      <c r="B26" s="7" t="s">
        <v>5</v>
      </c>
      <c r="C26" s="46">
        <v>2018</v>
      </c>
      <c r="D26" s="19" t="s">
        <v>433</v>
      </c>
    </row>
    <row r="27" spans="1:4">
      <c r="A27" s="46">
        <f t="shared" si="0"/>
        <v>23</v>
      </c>
      <c r="B27" s="7" t="s">
        <v>5</v>
      </c>
      <c r="C27" s="46">
        <v>2018</v>
      </c>
      <c r="D27" s="19" t="s">
        <v>434</v>
      </c>
    </row>
    <row r="28" spans="1:4">
      <c r="A28" s="46">
        <f t="shared" si="0"/>
        <v>24</v>
      </c>
      <c r="B28" s="7" t="s">
        <v>415</v>
      </c>
      <c r="C28" s="46">
        <v>2018</v>
      </c>
      <c r="D28" s="19" t="s">
        <v>435</v>
      </c>
    </row>
    <row r="29" spans="1:4">
      <c r="A29" s="46">
        <f t="shared" si="0"/>
        <v>25</v>
      </c>
      <c r="B29" s="7" t="s">
        <v>413</v>
      </c>
      <c r="C29" s="46">
        <v>2019</v>
      </c>
      <c r="D29" s="19" t="s">
        <v>436</v>
      </c>
    </row>
    <row r="30" spans="1:4">
      <c r="A30" s="46">
        <f t="shared" si="0"/>
        <v>26</v>
      </c>
      <c r="B30" s="7" t="s">
        <v>413</v>
      </c>
      <c r="C30" s="46">
        <v>2019</v>
      </c>
      <c r="D30" s="19" t="s">
        <v>436</v>
      </c>
    </row>
    <row r="31" spans="1:4">
      <c r="A31" s="46">
        <f t="shared" si="0"/>
        <v>27</v>
      </c>
      <c r="B31" s="7" t="s">
        <v>416</v>
      </c>
      <c r="C31" s="46">
        <v>2020</v>
      </c>
      <c r="D31" s="19" t="s">
        <v>437</v>
      </c>
    </row>
    <row r="32" spans="1:4">
      <c r="A32" s="46">
        <f t="shared" si="0"/>
        <v>28</v>
      </c>
      <c r="B32" s="7" t="s">
        <v>417</v>
      </c>
      <c r="C32" s="46">
        <v>2020</v>
      </c>
      <c r="D32" s="19" t="s">
        <v>438</v>
      </c>
    </row>
    <row r="33" spans="1:4">
      <c r="A33" s="46">
        <f t="shared" si="0"/>
        <v>29</v>
      </c>
      <c r="B33" s="7" t="s">
        <v>418</v>
      </c>
      <c r="C33" s="46">
        <v>2020</v>
      </c>
      <c r="D33" s="19" t="s">
        <v>439</v>
      </c>
    </row>
    <row r="34" spans="1:4">
      <c r="A34" s="46">
        <f t="shared" si="0"/>
        <v>30</v>
      </c>
      <c r="B34" s="7" t="s">
        <v>254</v>
      </c>
      <c r="C34" s="46">
        <v>2020</v>
      </c>
      <c r="D34" s="19" t="s">
        <v>440</v>
      </c>
    </row>
    <row r="35" spans="1:4">
      <c r="A35" s="46">
        <f t="shared" si="0"/>
        <v>31</v>
      </c>
      <c r="B35" s="7" t="s">
        <v>254</v>
      </c>
      <c r="C35" s="46">
        <v>2020</v>
      </c>
      <c r="D35" s="19" t="s">
        <v>440</v>
      </c>
    </row>
    <row r="36" spans="1:4">
      <c r="A36" s="46">
        <f t="shared" si="0"/>
        <v>32</v>
      </c>
      <c r="B36" s="7" t="s">
        <v>254</v>
      </c>
      <c r="C36" s="46">
        <v>2021</v>
      </c>
      <c r="D36" s="19" t="s">
        <v>441</v>
      </c>
    </row>
    <row r="37" spans="1:4">
      <c r="A37" s="46">
        <f t="shared" si="0"/>
        <v>33</v>
      </c>
      <c r="B37" s="7" t="s">
        <v>419</v>
      </c>
      <c r="C37" s="46">
        <v>2021</v>
      </c>
      <c r="D37" s="19" t="s">
        <v>442</v>
      </c>
    </row>
    <row r="38" spans="1:4">
      <c r="A38" s="46">
        <f t="shared" si="0"/>
        <v>34</v>
      </c>
      <c r="B38" s="7" t="s">
        <v>254</v>
      </c>
      <c r="C38" s="46">
        <v>2021</v>
      </c>
      <c r="D38" s="19" t="s">
        <v>441</v>
      </c>
    </row>
    <row r="39" spans="1:4" s="60" customFormat="1">
      <c r="A39" s="57">
        <f t="shared" si="0"/>
        <v>35</v>
      </c>
      <c r="B39" s="58" t="s">
        <v>108</v>
      </c>
      <c r="C39" s="57">
        <v>2021</v>
      </c>
      <c r="D39" s="59" t="s">
        <v>443</v>
      </c>
    </row>
    <row r="40" spans="1:4">
      <c r="A40" s="46">
        <f t="shared" si="0"/>
        <v>36</v>
      </c>
      <c r="B40" s="7" t="s">
        <v>102</v>
      </c>
      <c r="C40" s="46">
        <v>2014</v>
      </c>
      <c r="D40" s="19" t="s">
        <v>444</v>
      </c>
    </row>
    <row r="41" spans="1:4">
      <c r="A41" s="46">
        <f t="shared" si="0"/>
        <v>37</v>
      </c>
      <c r="B41" s="7" t="s">
        <v>102</v>
      </c>
      <c r="C41" s="46">
        <v>2014</v>
      </c>
      <c r="D41" s="19" t="s">
        <v>445</v>
      </c>
    </row>
    <row r="42" spans="1:4">
      <c r="A42" s="46">
        <f t="shared" si="0"/>
        <v>38</v>
      </c>
      <c r="B42" s="7" t="s">
        <v>112</v>
      </c>
      <c r="C42" s="46">
        <v>2014</v>
      </c>
      <c r="D42" s="19" t="s">
        <v>446</v>
      </c>
    </row>
    <row r="43" spans="1:4">
      <c r="A43" s="17">
        <f t="shared" si="0"/>
        <v>39</v>
      </c>
      <c r="B43" s="7" t="s">
        <v>113</v>
      </c>
      <c r="C43" s="46">
        <v>2014</v>
      </c>
      <c r="D43" s="20" t="s">
        <v>447</v>
      </c>
    </row>
    <row r="44" spans="1:4">
      <c r="A44" s="17">
        <f t="shared" si="0"/>
        <v>40</v>
      </c>
      <c r="B44" s="7" t="s">
        <v>114</v>
      </c>
      <c r="C44" s="46">
        <v>2015</v>
      </c>
      <c r="D44" s="20" t="s">
        <v>448</v>
      </c>
    </row>
    <row r="45" spans="1:4">
      <c r="A45" s="17">
        <f t="shared" si="0"/>
        <v>41</v>
      </c>
      <c r="B45" s="7" t="s">
        <v>115</v>
      </c>
      <c r="C45" s="46">
        <v>2016</v>
      </c>
      <c r="D45" s="20" t="s">
        <v>449</v>
      </c>
    </row>
    <row r="46" spans="1:4">
      <c r="A46" s="17">
        <f t="shared" si="0"/>
        <v>42</v>
      </c>
      <c r="B46" s="7" t="s">
        <v>116</v>
      </c>
      <c r="C46" s="46">
        <v>2016</v>
      </c>
      <c r="D46" s="20" t="s">
        <v>450</v>
      </c>
    </row>
    <row r="47" spans="1:4">
      <c r="A47" s="17">
        <f t="shared" si="0"/>
        <v>43</v>
      </c>
      <c r="B47" s="7" t="s">
        <v>99</v>
      </c>
      <c r="C47" s="46">
        <v>2013</v>
      </c>
      <c r="D47" s="20" t="s">
        <v>451</v>
      </c>
    </row>
    <row r="48" spans="1:4">
      <c r="A48" s="69" t="s">
        <v>6</v>
      </c>
      <c r="B48" s="70"/>
      <c r="C48" s="71"/>
      <c r="D48" s="45">
        <v>251726.8</v>
      </c>
    </row>
    <row r="49" spans="1:4">
      <c r="A49" s="65" t="s">
        <v>9</v>
      </c>
      <c r="B49" s="65"/>
      <c r="C49" s="65"/>
      <c r="D49" s="65"/>
    </row>
    <row r="50" spans="1:4">
      <c r="A50" s="17">
        <v>1</v>
      </c>
      <c r="B50" s="7" t="s">
        <v>118</v>
      </c>
      <c r="C50" s="46">
        <v>2016</v>
      </c>
      <c r="D50" s="20" t="s">
        <v>458</v>
      </c>
    </row>
    <row r="51" spans="1:4">
      <c r="A51" s="17">
        <f>A50+1</f>
        <v>2</v>
      </c>
      <c r="B51" s="7" t="s">
        <v>119</v>
      </c>
      <c r="C51" s="46">
        <v>2016</v>
      </c>
      <c r="D51" s="20" t="s">
        <v>459</v>
      </c>
    </row>
    <row r="52" spans="1:4">
      <c r="A52" s="17">
        <f t="shared" ref="A52:A70" si="1">A51+1</f>
        <v>3</v>
      </c>
      <c r="B52" s="7" t="s">
        <v>97</v>
      </c>
      <c r="C52" s="46">
        <v>2016</v>
      </c>
      <c r="D52" s="20" t="s">
        <v>460</v>
      </c>
    </row>
    <row r="53" spans="1:4">
      <c r="A53" s="17">
        <f t="shared" si="1"/>
        <v>4</v>
      </c>
      <c r="B53" s="7" t="s">
        <v>120</v>
      </c>
      <c r="C53" s="46">
        <v>2015</v>
      </c>
      <c r="D53" s="20" t="s">
        <v>461</v>
      </c>
    </row>
    <row r="54" spans="1:4">
      <c r="A54" s="17">
        <f t="shared" si="1"/>
        <v>5</v>
      </c>
      <c r="B54" s="7" t="s">
        <v>131</v>
      </c>
      <c r="C54" s="46">
        <v>2016</v>
      </c>
      <c r="D54" s="20" t="s">
        <v>462</v>
      </c>
    </row>
    <row r="55" spans="1:4">
      <c r="A55" s="17">
        <f t="shared" si="1"/>
        <v>6</v>
      </c>
      <c r="B55" s="7" t="s">
        <v>119</v>
      </c>
      <c r="C55" s="46">
        <v>2014</v>
      </c>
      <c r="D55" s="20" t="s">
        <v>459</v>
      </c>
    </row>
    <row r="56" spans="1:4">
      <c r="A56" s="17">
        <f t="shared" si="1"/>
        <v>7</v>
      </c>
      <c r="B56" s="7" t="s">
        <v>121</v>
      </c>
      <c r="C56" s="46">
        <v>2014</v>
      </c>
      <c r="D56" s="20" t="s">
        <v>463</v>
      </c>
    </row>
    <row r="57" spans="1:4">
      <c r="A57" s="17">
        <f t="shared" si="1"/>
        <v>8</v>
      </c>
      <c r="B57" s="7" t="s">
        <v>122</v>
      </c>
      <c r="C57" s="46">
        <v>2015</v>
      </c>
      <c r="D57" s="20" t="s">
        <v>464</v>
      </c>
    </row>
    <row r="58" spans="1:4">
      <c r="A58" s="17">
        <f t="shared" si="1"/>
        <v>9</v>
      </c>
      <c r="B58" s="7" t="s">
        <v>123</v>
      </c>
      <c r="C58" s="46">
        <v>2014</v>
      </c>
      <c r="D58" s="20" t="s">
        <v>465</v>
      </c>
    </row>
    <row r="59" spans="1:4">
      <c r="A59" s="17">
        <f t="shared" si="1"/>
        <v>10</v>
      </c>
      <c r="B59" s="7" t="s">
        <v>131</v>
      </c>
      <c r="C59" s="46">
        <v>2016</v>
      </c>
      <c r="D59" s="20" t="s">
        <v>466</v>
      </c>
    </row>
    <row r="60" spans="1:4">
      <c r="A60" s="17">
        <f t="shared" si="1"/>
        <v>11</v>
      </c>
      <c r="B60" s="7" t="s">
        <v>124</v>
      </c>
      <c r="C60" s="46">
        <v>2016</v>
      </c>
      <c r="D60" s="20" t="s">
        <v>467</v>
      </c>
    </row>
    <row r="61" spans="1:4">
      <c r="A61" s="17">
        <f t="shared" si="1"/>
        <v>12</v>
      </c>
      <c r="B61" s="7" t="s">
        <v>124</v>
      </c>
      <c r="C61" s="46">
        <v>2016</v>
      </c>
      <c r="D61" s="20">
        <v>908.91</v>
      </c>
    </row>
    <row r="62" spans="1:4">
      <c r="A62" s="17">
        <f t="shared" si="1"/>
        <v>13</v>
      </c>
      <c r="B62" s="7" t="s">
        <v>125</v>
      </c>
      <c r="C62" s="46">
        <v>2015</v>
      </c>
      <c r="D62" s="20">
        <v>739</v>
      </c>
    </row>
    <row r="63" spans="1:4">
      <c r="A63" s="17">
        <f t="shared" si="1"/>
        <v>14</v>
      </c>
      <c r="B63" s="7" t="s">
        <v>125</v>
      </c>
      <c r="C63" s="46">
        <v>2016</v>
      </c>
      <c r="D63" s="20">
        <v>739</v>
      </c>
    </row>
    <row r="64" spans="1:4">
      <c r="A64" s="17">
        <f t="shared" si="1"/>
        <v>15</v>
      </c>
      <c r="B64" s="7" t="s">
        <v>126</v>
      </c>
      <c r="C64" s="46">
        <v>2014</v>
      </c>
      <c r="D64" s="20" t="s">
        <v>468</v>
      </c>
    </row>
    <row r="65" spans="1:4">
      <c r="A65" s="17">
        <f t="shared" si="1"/>
        <v>16</v>
      </c>
      <c r="B65" s="7" t="s">
        <v>126</v>
      </c>
      <c r="C65" s="46">
        <v>2014</v>
      </c>
      <c r="D65" s="20" t="s">
        <v>468</v>
      </c>
    </row>
    <row r="66" spans="1:4">
      <c r="A66" s="17">
        <f t="shared" si="1"/>
        <v>17</v>
      </c>
      <c r="B66" s="7" t="s">
        <v>126</v>
      </c>
      <c r="C66" s="46">
        <v>2015</v>
      </c>
      <c r="D66" s="20" t="s">
        <v>468</v>
      </c>
    </row>
    <row r="67" spans="1:4">
      <c r="A67" s="17">
        <f t="shared" si="1"/>
        <v>18</v>
      </c>
      <c r="B67" s="7" t="s">
        <v>452</v>
      </c>
      <c r="C67" s="46">
        <v>2014</v>
      </c>
      <c r="D67" s="20" t="s">
        <v>469</v>
      </c>
    </row>
    <row r="68" spans="1:4">
      <c r="A68" s="17">
        <f t="shared" si="1"/>
        <v>19</v>
      </c>
      <c r="B68" s="7" t="s">
        <v>453</v>
      </c>
      <c r="C68" s="46">
        <v>2014</v>
      </c>
      <c r="D68" s="20" t="s">
        <v>470</v>
      </c>
    </row>
    <row r="69" spans="1:4">
      <c r="A69" s="17">
        <f t="shared" si="1"/>
        <v>20</v>
      </c>
      <c r="B69" s="7" t="s">
        <v>454</v>
      </c>
      <c r="C69" s="46">
        <v>2016</v>
      </c>
      <c r="D69" s="20" t="s">
        <v>471</v>
      </c>
    </row>
    <row r="70" spans="1:4">
      <c r="A70" s="17">
        <f t="shared" si="1"/>
        <v>21</v>
      </c>
      <c r="B70" s="7" t="s">
        <v>455</v>
      </c>
      <c r="C70" s="46">
        <v>2016</v>
      </c>
      <c r="D70" s="20" t="s">
        <v>472</v>
      </c>
    </row>
    <row r="71" spans="1:4">
      <c r="A71" s="17">
        <v>1</v>
      </c>
      <c r="B71" s="7" t="s">
        <v>456</v>
      </c>
      <c r="C71" s="46">
        <v>2016</v>
      </c>
      <c r="D71" s="20" t="s">
        <v>473</v>
      </c>
    </row>
    <row r="72" spans="1:4">
      <c r="A72" s="17">
        <f>A71+1</f>
        <v>2</v>
      </c>
      <c r="B72" s="7" t="s">
        <v>457</v>
      </c>
      <c r="C72" s="46">
        <v>2016</v>
      </c>
      <c r="D72" s="20">
        <v>649.99</v>
      </c>
    </row>
    <row r="73" spans="1:4">
      <c r="A73" s="17">
        <f t="shared" ref="A73:A74" si="2">A72+1</f>
        <v>3</v>
      </c>
      <c r="B73" s="7" t="s">
        <v>127</v>
      </c>
      <c r="C73" s="46">
        <v>2016</v>
      </c>
      <c r="D73" s="20" t="s">
        <v>474</v>
      </c>
    </row>
    <row r="74" spans="1:4">
      <c r="A74" s="17">
        <f t="shared" si="2"/>
        <v>4</v>
      </c>
      <c r="B74" s="7" t="s">
        <v>128</v>
      </c>
      <c r="C74" s="46">
        <v>2015</v>
      </c>
      <c r="D74" s="20" t="s">
        <v>475</v>
      </c>
    </row>
    <row r="75" spans="1:4">
      <c r="A75" s="69" t="s">
        <v>7</v>
      </c>
      <c r="B75" s="70"/>
      <c r="C75" s="71"/>
      <c r="D75" s="33">
        <v>141979.62</v>
      </c>
    </row>
  </sheetData>
  <mergeCells count="8">
    <mergeCell ref="A49:D49"/>
    <mergeCell ref="A75:C75"/>
    <mergeCell ref="A1:C1"/>
    <mergeCell ref="A2:A3"/>
    <mergeCell ref="B2:B3"/>
    <mergeCell ref="C2:C3"/>
    <mergeCell ref="A4:D4"/>
    <mergeCell ref="A48:C4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2"/>
  <sheetViews>
    <sheetView topLeftCell="A59" workbookViewId="0">
      <selection activeCell="F68" sqref="F68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29.4" customHeight="1">
      <c r="A1" s="67" t="s">
        <v>0</v>
      </c>
      <c r="B1" s="67"/>
      <c r="C1" s="67"/>
      <c r="D1" s="43" t="s">
        <v>129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395</v>
      </c>
      <c r="C5" s="46">
        <v>2015</v>
      </c>
      <c r="D5" s="19">
        <v>1641.67</v>
      </c>
    </row>
    <row r="6" spans="1:4">
      <c r="A6" s="17">
        <f>A5+1</f>
        <v>2</v>
      </c>
      <c r="B6" s="7" t="s">
        <v>395</v>
      </c>
      <c r="C6" s="18">
        <v>2015</v>
      </c>
      <c r="D6" s="20">
        <v>1641.67</v>
      </c>
    </row>
    <row r="7" spans="1:4">
      <c r="A7" s="17">
        <f t="shared" ref="A7:A41" si="0">A6+1</f>
        <v>3</v>
      </c>
      <c r="B7" s="7" t="s">
        <v>395</v>
      </c>
      <c r="C7" s="18">
        <v>2015</v>
      </c>
      <c r="D7" s="20">
        <v>1641.67</v>
      </c>
    </row>
    <row r="8" spans="1:4">
      <c r="A8" s="17">
        <f t="shared" si="0"/>
        <v>4</v>
      </c>
      <c r="B8" s="7" t="s">
        <v>395</v>
      </c>
      <c r="C8" s="18">
        <v>2015</v>
      </c>
      <c r="D8" s="20">
        <v>1641.67</v>
      </c>
    </row>
    <row r="9" spans="1:4">
      <c r="A9" s="17">
        <f t="shared" si="0"/>
        <v>5</v>
      </c>
      <c r="B9" s="7" t="s">
        <v>395</v>
      </c>
      <c r="C9" s="18">
        <v>2015</v>
      </c>
      <c r="D9" s="20">
        <v>1641.67</v>
      </c>
    </row>
    <row r="10" spans="1:4">
      <c r="A10" s="17">
        <f t="shared" si="0"/>
        <v>6</v>
      </c>
      <c r="B10" s="7" t="s">
        <v>395</v>
      </c>
      <c r="C10" s="18">
        <v>2015</v>
      </c>
      <c r="D10" s="20">
        <v>1641.67</v>
      </c>
    </row>
    <row r="11" spans="1:4">
      <c r="A11" s="17">
        <f t="shared" si="0"/>
        <v>7</v>
      </c>
      <c r="B11" s="7" t="s">
        <v>5</v>
      </c>
      <c r="C11" s="46">
        <v>2016</v>
      </c>
      <c r="D11" s="19">
        <v>1490</v>
      </c>
    </row>
    <row r="12" spans="1:4">
      <c r="A12" s="17">
        <f t="shared" si="0"/>
        <v>8</v>
      </c>
      <c r="B12" s="7" t="s">
        <v>5</v>
      </c>
      <c r="C12" s="46">
        <v>2016</v>
      </c>
      <c r="D12" s="19">
        <v>1490</v>
      </c>
    </row>
    <row r="13" spans="1:4">
      <c r="A13" s="17">
        <f t="shared" si="0"/>
        <v>9</v>
      </c>
      <c r="B13" s="7" t="s">
        <v>396</v>
      </c>
      <c r="C13" s="46">
        <v>2017</v>
      </c>
      <c r="D13" s="19">
        <v>399</v>
      </c>
    </row>
    <row r="14" spans="1:4">
      <c r="A14" s="17">
        <f t="shared" si="0"/>
        <v>10</v>
      </c>
      <c r="B14" s="7" t="s">
        <v>396</v>
      </c>
      <c r="C14" s="46">
        <v>2017</v>
      </c>
      <c r="D14" s="19">
        <v>399</v>
      </c>
    </row>
    <row r="15" spans="1:4">
      <c r="A15" s="17">
        <f t="shared" si="0"/>
        <v>11</v>
      </c>
      <c r="B15" s="7" t="s">
        <v>396</v>
      </c>
      <c r="C15" s="46">
        <v>2017</v>
      </c>
      <c r="D15" s="19">
        <v>399</v>
      </c>
    </row>
    <row r="16" spans="1:4">
      <c r="A16" s="17">
        <f t="shared" si="0"/>
        <v>12</v>
      </c>
      <c r="B16" s="7" t="s">
        <v>396</v>
      </c>
      <c r="C16" s="46">
        <v>2017</v>
      </c>
      <c r="D16" s="19">
        <v>399</v>
      </c>
    </row>
    <row r="17" spans="1:4">
      <c r="A17" s="17">
        <f t="shared" si="0"/>
        <v>13</v>
      </c>
      <c r="B17" s="7" t="s">
        <v>396</v>
      </c>
      <c r="C17" s="46">
        <v>2017</v>
      </c>
      <c r="D17" s="19">
        <v>399</v>
      </c>
    </row>
    <row r="18" spans="1:4">
      <c r="A18" s="17">
        <f t="shared" si="0"/>
        <v>14</v>
      </c>
      <c r="B18" s="7" t="s">
        <v>396</v>
      </c>
      <c r="C18" s="46">
        <v>2017</v>
      </c>
      <c r="D18" s="19">
        <v>399</v>
      </c>
    </row>
    <row r="19" spans="1:4">
      <c r="A19" s="17">
        <f t="shared" si="0"/>
        <v>15</v>
      </c>
      <c r="B19" s="7" t="s">
        <v>396</v>
      </c>
      <c r="C19" s="46">
        <v>2017</v>
      </c>
      <c r="D19" s="19">
        <v>399</v>
      </c>
    </row>
    <row r="20" spans="1:4">
      <c r="A20" s="17">
        <f t="shared" si="0"/>
        <v>16</v>
      </c>
      <c r="B20" s="7" t="s">
        <v>396</v>
      </c>
      <c r="C20" s="18">
        <v>2017</v>
      </c>
      <c r="D20" s="20">
        <v>399</v>
      </c>
    </row>
    <row r="21" spans="1:4">
      <c r="A21" s="17">
        <f t="shared" si="0"/>
        <v>17</v>
      </c>
      <c r="B21" s="7" t="s">
        <v>396</v>
      </c>
      <c r="C21" s="18">
        <v>2017</v>
      </c>
      <c r="D21" s="20">
        <v>399</v>
      </c>
    </row>
    <row r="22" spans="1:4">
      <c r="A22" s="17">
        <f t="shared" si="0"/>
        <v>18</v>
      </c>
      <c r="B22" s="7" t="s">
        <v>396</v>
      </c>
      <c r="C22" s="18">
        <v>2017</v>
      </c>
      <c r="D22" s="20">
        <v>399</v>
      </c>
    </row>
    <row r="23" spans="1:4">
      <c r="A23" s="17">
        <f t="shared" si="0"/>
        <v>19</v>
      </c>
      <c r="B23" s="7" t="s">
        <v>397</v>
      </c>
      <c r="C23" s="18">
        <v>2017</v>
      </c>
      <c r="D23" s="20">
        <v>2548</v>
      </c>
    </row>
    <row r="24" spans="1:4">
      <c r="A24" s="17">
        <f t="shared" si="0"/>
        <v>20</v>
      </c>
      <c r="B24" s="7" t="s">
        <v>397</v>
      </c>
      <c r="C24" s="18">
        <v>2017</v>
      </c>
      <c r="D24" s="20">
        <v>2548</v>
      </c>
    </row>
    <row r="25" spans="1:4">
      <c r="A25" s="17">
        <f t="shared" si="0"/>
        <v>21</v>
      </c>
      <c r="B25" s="7" t="s">
        <v>397</v>
      </c>
      <c r="C25" s="46">
        <v>2017</v>
      </c>
      <c r="D25" s="19">
        <v>2548</v>
      </c>
    </row>
    <row r="26" spans="1:4">
      <c r="A26" s="17">
        <f t="shared" si="0"/>
        <v>22</v>
      </c>
      <c r="B26" s="7" t="s">
        <v>397</v>
      </c>
      <c r="C26" s="46">
        <v>2017</v>
      </c>
      <c r="D26" s="19">
        <v>2548</v>
      </c>
    </row>
    <row r="27" spans="1:4">
      <c r="A27" s="17">
        <f t="shared" si="0"/>
        <v>23</v>
      </c>
      <c r="B27" s="7" t="s">
        <v>397</v>
      </c>
      <c r="C27" s="46">
        <v>2017</v>
      </c>
      <c r="D27" s="19">
        <v>2548</v>
      </c>
    </row>
    <row r="28" spans="1:4">
      <c r="A28" s="17">
        <f t="shared" si="0"/>
        <v>24</v>
      </c>
      <c r="B28" s="7" t="s">
        <v>397</v>
      </c>
      <c r="C28" s="46">
        <v>2017</v>
      </c>
      <c r="D28" s="19">
        <v>2548</v>
      </c>
    </row>
    <row r="29" spans="1:4">
      <c r="A29" s="17">
        <f t="shared" si="0"/>
        <v>25</v>
      </c>
      <c r="B29" s="7" t="s">
        <v>397</v>
      </c>
      <c r="C29" s="46">
        <v>2017</v>
      </c>
      <c r="D29" s="19">
        <v>2548</v>
      </c>
    </row>
    <row r="30" spans="1:4">
      <c r="A30" s="17">
        <f t="shared" si="0"/>
        <v>26</v>
      </c>
      <c r="B30" s="7" t="s">
        <v>397</v>
      </c>
      <c r="C30" s="46">
        <v>2017</v>
      </c>
      <c r="D30" s="19">
        <v>2548</v>
      </c>
    </row>
    <row r="31" spans="1:4">
      <c r="A31" s="17">
        <f t="shared" si="0"/>
        <v>27</v>
      </c>
      <c r="B31" s="7" t="s">
        <v>397</v>
      </c>
      <c r="C31" s="46">
        <v>2017</v>
      </c>
      <c r="D31" s="19">
        <v>2548</v>
      </c>
    </row>
    <row r="32" spans="1:4">
      <c r="A32" s="17">
        <f t="shared" si="0"/>
        <v>28</v>
      </c>
      <c r="B32" s="7" t="s">
        <v>397</v>
      </c>
      <c r="C32" s="46">
        <v>2017</v>
      </c>
      <c r="D32" s="19">
        <v>2548</v>
      </c>
    </row>
    <row r="33" spans="1:4">
      <c r="A33" s="17">
        <f t="shared" si="0"/>
        <v>29</v>
      </c>
      <c r="B33" s="7" t="s">
        <v>398</v>
      </c>
      <c r="C33" s="46">
        <v>2018</v>
      </c>
      <c r="D33" s="19">
        <v>1014</v>
      </c>
    </row>
    <row r="34" spans="1:4">
      <c r="A34" s="17">
        <f t="shared" si="0"/>
        <v>30</v>
      </c>
      <c r="B34" s="7" t="s">
        <v>399</v>
      </c>
      <c r="C34" s="46">
        <v>2018</v>
      </c>
      <c r="D34" s="19">
        <v>3100</v>
      </c>
    </row>
    <row r="35" spans="1:4">
      <c r="A35" s="17">
        <f t="shared" si="0"/>
        <v>31</v>
      </c>
      <c r="B35" s="7" t="s">
        <v>396</v>
      </c>
      <c r="C35" s="46">
        <v>2017</v>
      </c>
      <c r="D35" s="19">
        <v>504.3</v>
      </c>
    </row>
    <row r="36" spans="1:4">
      <c r="A36" s="17">
        <f t="shared" si="0"/>
        <v>32</v>
      </c>
      <c r="B36" s="7" t="s">
        <v>5</v>
      </c>
      <c r="C36" s="46">
        <v>2017</v>
      </c>
      <c r="D36" s="19">
        <v>1943.4</v>
      </c>
    </row>
    <row r="37" spans="1:4">
      <c r="A37" s="17">
        <f t="shared" si="0"/>
        <v>33</v>
      </c>
      <c r="B37" s="7" t="s">
        <v>22</v>
      </c>
      <c r="C37" s="46">
        <v>2015</v>
      </c>
      <c r="D37" s="19">
        <v>3444</v>
      </c>
    </row>
    <row r="38" spans="1:4">
      <c r="A38" s="17">
        <f t="shared" si="0"/>
        <v>34</v>
      </c>
      <c r="B38" s="7" t="s">
        <v>399</v>
      </c>
      <c r="C38" s="46">
        <v>2017</v>
      </c>
      <c r="D38" s="19">
        <v>1845</v>
      </c>
    </row>
    <row r="39" spans="1:4">
      <c r="A39" s="17">
        <f t="shared" si="0"/>
        <v>35</v>
      </c>
      <c r="B39" s="7" t="s">
        <v>400</v>
      </c>
      <c r="C39" s="46">
        <v>2018</v>
      </c>
      <c r="D39" s="19">
        <v>6990</v>
      </c>
    </row>
    <row r="40" spans="1:4">
      <c r="A40" s="17">
        <f t="shared" si="0"/>
        <v>36</v>
      </c>
      <c r="B40" s="7" t="s">
        <v>401</v>
      </c>
      <c r="C40" s="46">
        <v>2019</v>
      </c>
      <c r="D40" s="19">
        <v>998.58</v>
      </c>
    </row>
    <row r="41" spans="1:4">
      <c r="A41" s="17">
        <f t="shared" si="0"/>
        <v>37</v>
      </c>
      <c r="B41" s="7" t="s">
        <v>402</v>
      </c>
      <c r="C41" s="46">
        <v>2020</v>
      </c>
      <c r="D41" s="19">
        <v>8900</v>
      </c>
    </row>
    <row r="42" spans="1:4">
      <c r="A42" s="69" t="s">
        <v>6</v>
      </c>
      <c r="B42" s="70"/>
      <c r="C42" s="71"/>
      <c r="D42" s="45">
        <f>SUM(D5:D41)</f>
        <v>71039.300000000017</v>
      </c>
    </row>
    <row r="44" spans="1:4">
      <c r="A44" s="65" t="s">
        <v>9</v>
      </c>
      <c r="B44" s="65"/>
      <c r="C44" s="65"/>
      <c r="D44" s="65"/>
    </row>
    <row r="45" spans="1:4">
      <c r="A45" s="17">
        <v>1</v>
      </c>
      <c r="B45" s="7" t="s">
        <v>403</v>
      </c>
      <c r="C45" s="18">
        <v>2015</v>
      </c>
      <c r="D45" s="20">
        <v>7270</v>
      </c>
    </row>
    <row r="46" spans="1:4">
      <c r="A46" s="17">
        <v>2</v>
      </c>
      <c r="B46" s="7" t="s">
        <v>100</v>
      </c>
      <c r="C46" s="18">
        <v>2015</v>
      </c>
      <c r="D46" s="20">
        <v>1620</v>
      </c>
    </row>
    <row r="47" spans="1:4">
      <c r="A47" s="17">
        <v>3</v>
      </c>
      <c r="B47" s="7" t="s">
        <v>99</v>
      </c>
      <c r="C47" s="18">
        <v>2016</v>
      </c>
      <c r="D47" s="20">
        <v>3095</v>
      </c>
    </row>
    <row r="48" spans="1:4">
      <c r="A48" s="17">
        <v>4</v>
      </c>
      <c r="B48" s="7" t="s">
        <v>404</v>
      </c>
      <c r="C48" s="18">
        <v>2016</v>
      </c>
      <c r="D48" s="20">
        <v>3095</v>
      </c>
    </row>
    <row r="49" spans="1:4">
      <c r="A49" s="17">
        <v>5</v>
      </c>
      <c r="B49" s="7" t="s">
        <v>131</v>
      </c>
      <c r="C49" s="18">
        <v>2016</v>
      </c>
      <c r="D49" s="20">
        <v>1554</v>
      </c>
    </row>
    <row r="50" spans="1:4">
      <c r="A50" s="46">
        <f>A49+1</f>
        <v>6</v>
      </c>
      <c r="B50" s="7" t="s">
        <v>99</v>
      </c>
      <c r="C50" s="46">
        <v>2016</v>
      </c>
      <c r="D50" s="19">
        <v>2450</v>
      </c>
    </row>
    <row r="51" spans="1:4">
      <c r="A51" s="46">
        <f t="shared" ref="A51:A91" si="1">A50+1</f>
        <v>7</v>
      </c>
      <c r="B51" s="7" t="s">
        <v>404</v>
      </c>
      <c r="C51" s="46">
        <v>2016</v>
      </c>
      <c r="D51" s="19">
        <v>2440</v>
      </c>
    </row>
    <row r="52" spans="1:4">
      <c r="A52" s="46">
        <f t="shared" si="1"/>
        <v>8</v>
      </c>
      <c r="B52" s="7" t="s">
        <v>99</v>
      </c>
      <c r="C52" s="46">
        <v>2017</v>
      </c>
      <c r="D52" s="19">
        <v>2848</v>
      </c>
    </row>
    <row r="53" spans="1:4">
      <c r="A53" s="46">
        <f t="shared" si="1"/>
        <v>9</v>
      </c>
      <c r="B53" s="7" t="s">
        <v>102</v>
      </c>
      <c r="C53" s="46">
        <v>2017</v>
      </c>
      <c r="D53" s="19">
        <v>2100</v>
      </c>
    </row>
    <row r="54" spans="1:4">
      <c r="A54" s="46">
        <f t="shared" si="1"/>
        <v>10</v>
      </c>
      <c r="B54" s="7" t="s">
        <v>263</v>
      </c>
      <c r="C54" s="46">
        <v>2017</v>
      </c>
      <c r="D54" s="19">
        <v>5900</v>
      </c>
    </row>
    <row r="55" spans="1:4">
      <c r="A55" s="46">
        <f t="shared" si="1"/>
        <v>11</v>
      </c>
      <c r="B55" s="7" t="s">
        <v>405</v>
      </c>
      <c r="C55" s="46">
        <v>2018</v>
      </c>
      <c r="D55" s="19">
        <v>499</v>
      </c>
    </row>
    <row r="56" spans="1:4">
      <c r="A56" s="46">
        <f t="shared" si="1"/>
        <v>12</v>
      </c>
      <c r="B56" s="7" t="s">
        <v>254</v>
      </c>
      <c r="C56" s="46">
        <v>2018</v>
      </c>
      <c r="D56" s="19">
        <v>6252.17</v>
      </c>
    </row>
    <row r="57" spans="1:4">
      <c r="A57" s="46">
        <f t="shared" si="1"/>
        <v>13</v>
      </c>
      <c r="B57" s="7" t="s">
        <v>254</v>
      </c>
      <c r="C57" s="46">
        <v>2018</v>
      </c>
      <c r="D57" s="19">
        <v>6252.17</v>
      </c>
    </row>
    <row r="58" spans="1:4">
      <c r="A58" s="46">
        <f t="shared" si="1"/>
        <v>14</v>
      </c>
      <c r="B58" s="7" t="s">
        <v>126</v>
      </c>
      <c r="C58" s="18">
        <v>2018</v>
      </c>
      <c r="D58" s="20">
        <v>1500</v>
      </c>
    </row>
    <row r="59" spans="1:4">
      <c r="A59" s="46">
        <f t="shared" si="1"/>
        <v>15</v>
      </c>
      <c r="B59" s="7" t="s">
        <v>406</v>
      </c>
      <c r="C59" s="18">
        <v>2018</v>
      </c>
      <c r="D59" s="20">
        <v>2299.9899999999998</v>
      </c>
    </row>
    <row r="60" spans="1:4">
      <c r="A60" s="46">
        <f t="shared" si="1"/>
        <v>16</v>
      </c>
      <c r="B60" s="7" t="s">
        <v>407</v>
      </c>
      <c r="C60" s="18">
        <v>2020</v>
      </c>
      <c r="D60" s="20">
        <v>2066.4</v>
      </c>
    </row>
    <row r="61" spans="1:4">
      <c r="A61" s="46">
        <f t="shared" si="1"/>
        <v>17</v>
      </c>
      <c r="B61" s="7" t="s">
        <v>407</v>
      </c>
      <c r="C61" s="18">
        <v>2020</v>
      </c>
      <c r="D61" s="20">
        <v>2066.4</v>
      </c>
    </row>
    <row r="62" spans="1:4">
      <c r="A62" s="46">
        <f t="shared" si="1"/>
        <v>18</v>
      </c>
      <c r="B62" s="7" t="s">
        <v>407</v>
      </c>
      <c r="C62" s="18">
        <v>2020</v>
      </c>
      <c r="D62" s="20">
        <v>2066.4</v>
      </c>
    </row>
    <row r="63" spans="1:4">
      <c r="A63" s="46">
        <f t="shared" si="1"/>
        <v>19</v>
      </c>
      <c r="B63" s="7" t="s">
        <v>408</v>
      </c>
      <c r="C63" s="46">
        <v>2020</v>
      </c>
      <c r="D63" s="19">
        <v>791.14</v>
      </c>
    </row>
    <row r="64" spans="1:4">
      <c r="A64" s="46">
        <f t="shared" si="1"/>
        <v>20</v>
      </c>
      <c r="B64" s="7" t="s">
        <v>408</v>
      </c>
      <c r="C64" s="46">
        <v>2020</v>
      </c>
      <c r="D64" s="19">
        <v>791.14</v>
      </c>
    </row>
    <row r="65" spans="1:4">
      <c r="A65" s="46">
        <f t="shared" si="1"/>
        <v>21</v>
      </c>
      <c r="B65" s="7" t="s">
        <v>408</v>
      </c>
      <c r="C65" s="46">
        <v>2020</v>
      </c>
      <c r="D65" s="19">
        <v>791.14</v>
      </c>
    </row>
    <row r="66" spans="1:4">
      <c r="A66" s="46">
        <f t="shared" si="1"/>
        <v>22</v>
      </c>
      <c r="B66" s="7" t="s">
        <v>408</v>
      </c>
      <c r="C66" s="46">
        <v>2020</v>
      </c>
      <c r="D66" s="19">
        <v>791.14</v>
      </c>
    </row>
    <row r="67" spans="1:4">
      <c r="A67" s="46">
        <f t="shared" si="1"/>
        <v>23</v>
      </c>
      <c r="B67" s="7" t="s">
        <v>408</v>
      </c>
      <c r="C67" s="46">
        <v>2020</v>
      </c>
      <c r="D67" s="19">
        <v>791.14</v>
      </c>
    </row>
    <row r="68" spans="1:4">
      <c r="A68" s="46">
        <f t="shared" si="1"/>
        <v>24</v>
      </c>
      <c r="B68" s="7" t="s">
        <v>408</v>
      </c>
      <c r="C68" s="46">
        <v>2020</v>
      </c>
      <c r="D68" s="19">
        <v>791.13</v>
      </c>
    </row>
    <row r="69" spans="1:4">
      <c r="A69" s="46">
        <f t="shared" si="1"/>
        <v>25</v>
      </c>
      <c r="B69" s="7" t="s">
        <v>408</v>
      </c>
      <c r="C69" s="46">
        <v>2020</v>
      </c>
      <c r="D69" s="19">
        <v>791.13</v>
      </c>
    </row>
    <row r="70" spans="1:4">
      <c r="A70" s="46">
        <f t="shared" si="1"/>
        <v>26</v>
      </c>
      <c r="B70" s="7" t="s">
        <v>408</v>
      </c>
      <c r="C70" s="46">
        <v>2020</v>
      </c>
      <c r="D70" s="19">
        <v>791.13</v>
      </c>
    </row>
    <row r="71" spans="1:4">
      <c r="A71" s="46">
        <f t="shared" si="1"/>
        <v>27</v>
      </c>
      <c r="B71" s="7" t="s">
        <v>97</v>
      </c>
      <c r="C71" s="46">
        <v>2020</v>
      </c>
      <c r="D71" s="19">
        <v>3500</v>
      </c>
    </row>
    <row r="72" spans="1:4">
      <c r="A72" s="46">
        <f t="shared" si="1"/>
        <v>28</v>
      </c>
      <c r="B72" s="7" t="s">
        <v>97</v>
      </c>
      <c r="C72" s="18">
        <v>2020</v>
      </c>
      <c r="D72" s="20">
        <v>3500</v>
      </c>
    </row>
    <row r="73" spans="1:4">
      <c r="A73" s="46">
        <f t="shared" si="1"/>
        <v>29</v>
      </c>
      <c r="B73" s="7" t="s">
        <v>409</v>
      </c>
      <c r="C73" s="18">
        <v>2020</v>
      </c>
      <c r="D73" s="20">
        <v>3500</v>
      </c>
    </row>
    <row r="74" spans="1:4">
      <c r="A74" s="46">
        <f t="shared" si="1"/>
        <v>30</v>
      </c>
      <c r="B74" s="7" t="s">
        <v>125</v>
      </c>
      <c r="C74" s="18">
        <v>2020</v>
      </c>
      <c r="D74" s="20">
        <v>885.6</v>
      </c>
    </row>
    <row r="75" spans="1:4">
      <c r="A75" s="46">
        <f t="shared" si="1"/>
        <v>31</v>
      </c>
      <c r="B75" s="7" t="s">
        <v>410</v>
      </c>
      <c r="C75" s="18">
        <v>2020</v>
      </c>
      <c r="D75" s="20">
        <v>3500</v>
      </c>
    </row>
    <row r="76" spans="1:4">
      <c r="A76" s="46">
        <f t="shared" si="1"/>
        <v>32</v>
      </c>
      <c r="B76" s="7" t="s">
        <v>411</v>
      </c>
      <c r="C76" s="18">
        <v>2021</v>
      </c>
      <c r="D76" s="20">
        <v>2079.9299999999998</v>
      </c>
    </row>
    <row r="77" spans="1:4">
      <c r="A77" s="46">
        <f t="shared" si="1"/>
        <v>33</v>
      </c>
      <c r="B77" s="7" t="s">
        <v>411</v>
      </c>
      <c r="C77" s="46">
        <v>2021</v>
      </c>
      <c r="D77" s="19">
        <v>2079.9299999999998</v>
      </c>
    </row>
    <row r="78" spans="1:4">
      <c r="A78" s="46">
        <f t="shared" si="1"/>
        <v>34</v>
      </c>
      <c r="B78" s="7" t="s">
        <v>411</v>
      </c>
      <c r="C78" s="46">
        <v>2021</v>
      </c>
      <c r="D78" s="19">
        <v>2079.9299999999998</v>
      </c>
    </row>
    <row r="79" spans="1:4">
      <c r="A79" s="46">
        <f t="shared" si="1"/>
        <v>35</v>
      </c>
      <c r="B79" s="7" t="s">
        <v>411</v>
      </c>
      <c r="C79" s="46">
        <v>2021</v>
      </c>
      <c r="D79" s="19">
        <v>2079.9299999999998</v>
      </c>
    </row>
    <row r="80" spans="1:4">
      <c r="A80" s="46">
        <f t="shared" si="1"/>
        <v>36</v>
      </c>
      <c r="B80" s="7" t="s">
        <v>411</v>
      </c>
      <c r="C80" s="46">
        <v>2021</v>
      </c>
      <c r="D80" s="19">
        <v>2079.9299999999998</v>
      </c>
    </row>
    <row r="81" spans="1:4">
      <c r="A81" s="46">
        <f t="shared" si="1"/>
        <v>37</v>
      </c>
      <c r="B81" s="7" t="s">
        <v>411</v>
      </c>
      <c r="C81" s="46">
        <v>2021</v>
      </c>
      <c r="D81" s="19">
        <v>2079.9299999999998</v>
      </c>
    </row>
    <row r="82" spans="1:4">
      <c r="A82" s="46">
        <f t="shared" si="1"/>
        <v>38</v>
      </c>
      <c r="B82" s="7" t="s">
        <v>411</v>
      </c>
      <c r="C82" s="46">
        <v>2021</v>
      </c>
      <c r="D82" s="19">
        <v>2079.9299999999998</v>
      </c>
    </row>
    <row r="83" spans="1:4">
      <c r="A83" s="46">
        <f t="shared" si="1"/>
        <v>39</v>
      </c>
      <c r="B83" s="7" t="s">
        <v>411</v>
      </c>
      <c r="C83" s="46">
        <v>2021</v>
      </c>
      <c r="D83" s="19">
        <v>2079.9299999999998</v>
      </c>
    </row>
    <row r="84" spans="1:4">
      <c r="A84" s="46">
        <f t="shared" si="1"/>
        <v>40</v>
      </c>
      <c r="B84" s="7" t="s">
        <v>411</v>
      </c>
      <c r="C84" s="46">
        <v>2021</v>
      </c>
      <c r="D84" s="19">
        <v>2079.9299999999998</v>
      </c>
    </row>
    <row r="85" spans="1:4">
      <c r="A85" s="46">
        <f t="shared" si="1"/>
        <v>41</v>
      </c>
      <c r="B85" s="7" t="s">
        <v>411</v>
      </c>
      <c r="C85" s="46">
        <v>2021</v>
      </c>
      <c r="D85" s="19">
        <v>2079.9299999999998</v>
      </c>
    </row>
    <row r="86" spans="1:4">
      <c r="A86" s="46">
        <f t="shared" si="1"/>
        <v>42</v>
      </c>
      <c r="B86" s="7" t="s">
        <v>411</v>
      </c>
      <c r="C86" s="18">
        <v>2021</v>
      </c>
      <c r="D86" s="20">
        <v>2079.9299999999998</v>
      </c>
    </row>
    <row r="87" spans="1:4">
      <c r="A87" s="46">
        <f t="shared" si="1"/>
        <v>43</v>
      </c>
      <c r="B87" s="7" t="s">
        <v>411</v>
      </c>
      <c r="C87" s="18">
        <v>2021</v>
      </c>
      <c r="D87" s="20">
        <v>2079.9299999999998</v>
      </c>
    </row>
    <row r="88" spans="1:4">
      <c r="A88" s="46">
        <f t="shared" si="1"/>
        <v>44</v>
      </c>
      <c r="B88" s="7" t="s">
        <v>411</v>
      </c>
      <c r="C88" s="18">
        <v>2021</v>
      </c>
      <c r="D88" s="20">
        <v>2079.9299999999998</v>
      </c>
    </row>
    <row r="89" spans="1:4">
      <c r="A89" s="46">
        <f t="shared" si="1"/>
        <v>45</v>
      </c>
      <c r="B89" s="7" t="s">
        <v>411</v>
      </c>
      <c r="C89" s="18">
        <v>2021</v>
      </c>
      <c r="D89" s="20">
        <v>2079.9299999999998</v>
      </c>
    </row>
    <row r="90" spans="1:4">
      <c r="A90" s="46">
        <f t="shared" si="1"/>
        <v>46</v>
      </c>
      <c r="B90" s="7" t="s">
        <v>411</v>
      </c>
      <c r="C90" s="18">
        <v>2021</v>
      </c>
      <c r="D90" s="20">
        <v>2079.9299999999998</v>
      </c>
    </row>
    <row r="91" spans="1:4">
      <c r="A91" s="46">
        <f t="shared" si="1"/>
        <v>47</v>
      </c>
      <c r="B91" s="7" t="s">
        <v>411</v>
      </c>
      <c r="C91" s="46">
        <v>2021</v>
      </c>
      <c r="D91" s="19">
        <v>2079.9299999999998</v>
      </c>
    </row>
    <row r="92" spans="1:4">
      <c r="A92" s="69" t="s">
        <v>7</v>
      </c>
      <c r="B92" s="70"/>
      <c r="C92" s="71"/>
      <c r="D92" s="33">
        <f>SUM(D45:D91)</f>
        <v>109868.09999999989</v>
      </c>
    </row>
  </sheetData>
  <mergeCells count="8">
    <mergeCell ref="A44:D44"/>
    <mergeCell ref="A92:C92"/>
    <mergeCell ref="A42:C42"/>
    <mergeCell ref="A1:C1"/>
    <mergeCell ref="A2:A3"/>
    <mergeCell ref="B2:B3"/>
    <mergeCell ref="C2:C3"/>
    <mergeCell ref="A4:D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8"/>
  <sheetViews>
    <sheetView workbookViewId="0">
      <selection activeCell="A28" sqref="A28:C28"/>
    </sheetView>
  </sheetViews>
  <sheetFormatPr defaultRowHeight="14.4"/>
  <cols>
    <col min="1" max="1" width="4.88671875" customWidth="1"/>
    <col min="2" max="2" width="47.6640625" customWidth="1"/>
    <col min="3" max="3" width="10.33203125" customWidth="1"/>
    <col min="4" max="4" width="20.5546875" customWidth="1"/>
  </cols>
  <sheetData>
    <row r="1" spans="1:4" ht="39" customHeight="1">
      <c r="A1" s="67" t="s">
        <v>0</v>
      </c>
      <c r="B1" s="67"/>
      <c r="C1" s="67"/>
      <c r="D1" s="43" t="s">
        <v>130</v>
      </c>
    </row>
    <row r="2" spans="1:4" ht="27.6">
      <c r="A2" s="68" t="s">
        <v>1</v>
      </c>
      <c r="B2" s="68" t="s">
        <v>2</v>
      </c>
      <c r="C2" s="68" t="s">
        <v>3</v>
      </c>
      <c r="D2" s="1" t="s">
        <v>4</v>
      </c>
    </row>
    <row r="3" spans="1:4">
      <c r="A3" s="68"/>
      <c r="B3" s="68"/>
      <c r="C3" s="68"/>
      <c r="D3" s="5"/>
    </row>
    <row r="4" spans="1:4">
      <c r="A4" s="65" t="s">
        <v>8</v>
      </c>
      <c r="B4" s="65"/>
      <c r="C4" s="65"/>
      <c r="D4" s="65"/>
    </row>
    <row r="5" spans="1:4">
      <c r="A5" s="46">
        <v>1</v>
      </c>
      <c r="B5" s="7" t="s">
        <v>381</v>
      </c>
      <c r="C5" s="46">
        <v>2017</v>
      </c>
      <c r="D5" s="19">
        <v>6660.01</v>
      </c>
    </row>
    <row r="6" spans="1:4">
      <c r="A6" s="46">
        <v>2</v>
      </c>
      <c r="B6" s="7" t="s">
        <v>382</v>
      </c>
      <c r="C6" s="46">
        <v>2017</v>
      </c>
      <c r="D6" s="19">
        <v>1299</v>
      </c>
    </row>
    <row r="7" spans="1:4">
      <c r="A7" s="46">
        <v>3</v>
      </c>
      <c r="B7" s="7" t="s">
        <v>383</v>
      </c>
      <c r="C7" s="46">
        <v>2018</v>
      </c>
      <c r="D7" s="19">
        <v>6252.17</v>
      </c>
    </row>
    <row r="8" spans="1:4">
      <c r="A8" s="46">
        <v>4</v>
      </c>
      <c r="B8" s="7" t="s">
        <v>384</v>
      </c>
      <c r="C8" s="46">
        <v>2018</v>
      </c>
      <c r="D8" s="19">
        <v>2939.68</v>
      </c>
    </row>
    <row r="9" spans="1:4">
      <c r="A9" s="46">
        <v>5</v>
      </c>
      <c r="B9" s="7" t="s">
        <v>383</v>
      </c>
      <c r="C9" s="46">
        <v>2020</v>
      </c>
      <c r="D9" s="19">
        <v>6991</v>
      </c>
    </row>
    <row r="10" spans="1:4">
      <c r="A10" s="46">
        <v>6</v>
      </c>
      <c r="B10" s="7" t="s">
        <v>383</v>
      </c>
      <c r="C10" s="46">
        <v>2020</v>
      </c>
      <c r="D10" s="19">
        <v>13930.3</v>
      </c>
    </row>
    <row r="11" spans="1:4">
      <c r="A11" s="46">
        <v>7</v>
      </c>
      <c r="B11" s="7" t="s">
        <v>385</v>
      </c>
      <c r="C11" s="46">
        <v>2021</v>
      </c>
      <c r="D11" s="19">
        <v>2115.6799999999998</v>
      </c>
    </row>
    <row r="12" spans="1:4">
      <c r="A12" s="69" t="s">
        <v>6</v>
      </c>
      <c r="B12" s="70"/>
      <c r="C12" s="71"/>
      <c r="D12" s="45">
        <f>SUM(D5:D11)</f>
        <v>40187.840000000004</v>
      </c>
    </row>
    <row r="13" spans="1:4">
      <c r="A13" s="65" t="s">
        <v>9</v>
      </c>
      <c r="B13" s="65"/>
      <c r="C13" s="65"/>
      <c r="D13" s="65"/>
    </row>
    <row r="14" spans="1:4">
      <c r="A14" s="17">
        <v>1</v>
      </c>
      <c r="B14" s="7" t="s">
        <v>386</v>
      </c>
      <c r="C14" s="18">
        <v>2016</v>
      </c>
      <c r="D14" s="20">
        <v>2499</v>
      </c>
    </row>
    <row r="15" spans="1:4">
      <c r="A15" s="17">
        <v>2</v>
      </c>
      <c r="B15" s="7" t="s">
        <v>386</v>
      </c>
      <c r="C15" s="18">
        <v>2016</v>
      </c>
      <c r="D15" s="20">
        <v>1999</v>
      </c>
    </row>
    <row r="16" spans="1:4">
      <c r="A16" s="17">
        <v>3</v>
      </c>
      <c r="B16" s="7" t="s">
        <v>387</v>
      </c>
      <c r="C16" s="18">
        <v>2017</v>
      </c>
      <c r="D16" s="20">
        <v>1845</v>
      </c>
    </row>
    <row r="17" spans="1:4">
      <c r="A17" s="17">
        <v>4</v>
      </c>
      <c r="B17" s="7" t="s">
        <v>388</v>
      </c>
      <c r="C17" s="18">
        <v>2018</v>
      </c>
      <c r="D17" s="20">
        <v>1625</v>
      </c>
    </row>
    <row r="18" spans="1:4">
      <c r="A18" s="17">
        <v>5</v>
      </c>
      <c r="B18" s="7" t="s">
        <v>388</v>
      </c>
      <c r="C18" s="18">
        <v>2018</v>
      </c>
      <c r="D18" s="20">
        <v>1525</v>
      </c>
    </row>
    <row r="19" spans="1:4">
      <c r="A19" s="46">
        <v>6</v>
      </c>
      <c r="B19" s="7" t="s">
        <v>389</v>
      </c>
      <c r="C19" s="46">
        <v>2018</v>
      </c>
      <c r="D19" s="19">
        <v>3592.4</v>
      </c>
    </row>
    <row r="20" spans="1:4">
      <c r="A20" s="46">
        <v>7</v>
      </c>
      <c r="B20" s="7" t="s">
        <v>390</v>
      </c>
      <c r="C20" s="46">
        <v>2020</v>
      </c>
      <c r="D20" s="19">
        <v>4745.83</v>
      </c>
    </row>
    <row r="21" spans="1:4">
      <c r="A21" s="46">
        <v>8</v>
      </c>
      <c r="B21" s="7" t="s">
        <v>386</v>
      </c>
      <c r="C21" s="46">
        <v>2020</v>
      </c>
      <c r="D21" s="19">
        <v>4132.8</v>
      </c>
    </row>
    <row r="22" spans="1:4">
      <c r="A22" s="46">
        <v>9</v>
      </c>
      <c r="B22" s="7" t="s">
        <v>391</v>
      </c>
      <c r="C22" s="46">
        <v>2020</v>
      </c>
      <c r="D22" s="19">
        <v>993.9</v>
      </c>
    </row>
    <row r="23" spans="1:4">
      <c r="A23" s="46">
        <v>10</v>
      </c>
      <c r="B23" s="7" t="s">
        <v>392</v>
      </c>
      <c r="C23" s="46">
        <v>2020</v>
      </c>
      <c r="D23" s="19">
        <v>1361.36</v>
      </c>
    </row>
    <row r="24" spans="1:4">
      <c r="A24" s="46">
        <v>11</v>
      </c>
      <c r="B24" s="7" t="s">
        <v>386</v>
      </c>
      <c r="C24" s="46">
        <v>2020</v>
      </c>
      <c r="D24" s="19">
        <v>2499.9</v>
      </c>
    </row>
    <row r="25" spans="1:4">
      <c r="A25" s="46">
        <v>12</v>
      </c>
      <c r="B25" s="7" t="s">
        <v>386</v>
      </c>
      <c r="C25" s="46">
        <v>2020</v>
      </c>
      <c r="D25" s="19">
        <v>32412.959999999999</v>
      </c>
    </row>
    <row r="26" spans="1:4">
      <c r="A26" s="46">
        <v>13</v>
      </c>
      <c r="B26" s="7" t="s">
        <v>393</v>
      </c>
      <c r="C26" s="46">
        <v>2020</v>
      </c>
      <c r="D26" s="19">
        <v>2025.81</v>
      </c>
    </row>
    <row r="27" spans="1:4">
      <c r="A27" s="46">
        <v>14</v>
      </c>
      <c r="B27" s="7" t="s">
        <v>394</v>
      </c>
      <c r="C27" s="46">
        <v>2021</v>
      </c>
      <c r="D27" s="19">
        <v>3158.38</v>
      </c>
    </row>
    <row r="28" spans="1:4">
      <c r="A28" s="69" t="s">
        <v>7</v>
      </c>
      <c r="B28" s="70"/>
      <c r="C28" s="71"/>
      <c r="D28" s="33">
        <f>SUM(D14:D27)</f>
        <v>64416.34</v>
      </c>
    </row>
  </sheetData>
  <mergeCells count="8">
    <mergeCell ref="A13:D13"/>
    <mergeCell ref="A28:C28"/>
    <mergeCell ref="A1:C1"/>
    <mergeCell ref="A2:A3"/>
    <mergeCell ref="B2:B3"/>
    <mergeCell ref="C2:C3"/>
    <mergeCell ref="A4:D4"/>
    <mergeCell ref="A12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Urząd Gminy Wieluń</vt:lpstr>
      <vt:lpstr>MiGBP</vt:lpstr>
      <vt:lpstr>WDK</vt:lpstr>
      <vt:lpstr>Żłobek Miejski</vt:lpstr>
      <vt:lpstr>SP2</vt:lpstr>
      <vt:lpstr>SP4</vt:lpstr>
      <vt:lpstr>SP5</vt:lpstr>
      <vt:lpstr>SP Bieniądzice</vt:lpstr>
      <vt:lpstr>SP Gaszyn</vt:lpstr>
      <vt:lpstr>SP Kurów</vt:lpstr>
      <vt:lpstr>SP Masłowice</vt:lpstr>
      <vt:lpstr>SP Ruda</vt:lpstr>
      <vt:lpstr>Sp Sieniec</vt:lpstr>
      <vt:lpstr>PP1</vt:lpstr>
      <vt:lpstr>PP2</vt:lpstr>
      <vt:lpstr>PP3</vt:lpstr>
      <vt:lpstr>PP4</vt:lpstr>
      <vt:lpstr>ZOPOW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User_Artur</dc:creator>
  <cp:lastModifiedBy>User_Artur</cp:lastModifiedBy>
  <cp:lastPrinted>2018-01-26T10:10:17Z</cp:lastPrinted>
  <dcterms:created xsi:type="dcterms:W3CDTF">2015-03-17T12:22:19Z</dcterms:created>
  <dcterms:modified xsi:type="dcterms:W3CDTF">2022-01-30T11:37:13Z</dcterms:modified>
</cp:coreProperties>
</file>